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55" windowHeight="6750" tabRatio="727" activeTab="0"/>
  </bookViews>
  <sheets>
    <sheet name="příloha 1 střednědobý rozpočet" sheetId="1" r:id="rId1"/>
    <sheet name="příloha 2 návrh rozpočtu" sheetId="2" r:id="rId2"/>
    <sheet name="příloha 2 provozní náklady" sheetId="3" r:id="rId3"/>
    <sheet name="příloha 3 porovnání skutečnosti" sheetId="4" r:id="rId4"/>
    <sheet name="příloha č. 4 fondové hospodařen" sheetId="5" r:id="rId5"/>
    <sheet name="příloha 5 rozpočtové opatření" sheetId="6" r:id="rId6"/>
    <sheet name="List1" sheetId="7" r:id="rId7"/>
  </sheets>
  <definedNames>
    <definedName name="_xlnm.Print_Area" localSheetId="0">'příloha 1 střednědobý rozpočet'!$A$1:$D$45</definedName>
    <definedName name="_xlnm.Print_Area" localSheetId="1">'příloha 2 návrh rozpočtu'!$A$1:$E$70</definedName>
    <definedName name="_xlnm.Print_Area" localSheetId="2">'příloha 2 provozní náklady'!$A$1:$F$84</definedName>
  </definedNames>
  <calcPr fullCalcOnLoad="1"/>
</workbook>
</file>

<file path=xl/sharedStrings.xml><?xml version="1.0" encoding="utf-8"?>
<sst xmlns="http://schemas.openxmlformats.org/spreadsheetml/2006/main" count="350" uniqueCount="246">
  <si>
    <t>C e l k e m</t>
  </si>
  <si>
    <t>BOZP</t>
  </si>
  <si>
    <t xml:space="preserve">C e l k e m  </t>
  </si>
  <si>
    <t>Příspěvek Městyse Štěchovice</t>
  </si>
  <si>
    <t xml:space="preserve">                  </t>
  </si>
  <si>
    <t>okres Praha - západ</t>
  </si>
  <si>
    <t>v Kč</t>
  </si>
  <si>
    <t>Kč</t>
  </si>
  <si>
    <t>Z položky</t>
  </si>
  <si>
    <t>Název položky</t>
  </si>
  <si>
    <t>Na položku</t>
  </si>
  <si>
    <t>Vás žádám o souhlas s přesunem nákladových položek:</t>
  </si>
  <si>
    <t xml:space="preserve">Přesun finančních prostředků mezi jednotlivými nákladovými </t>
  </si>
  <si>
    <t>položkami</t>
  </si>
  <si>
    <t>adresa</t>
  </si>
  <si>
    <t xml:space="preserve">IČ </t>
  </si>
  <si>
    <t xml:space="preserve">tel.: </t>
  </si>
  <si>
    <t xml:space="preserve">Náklady   </t>
  </si>
  <si>
    <t xml:space="preserve">Výnosy   </t>
  </si>
  <si>
    <t>celkem</t>
  </si>
  <si>
    <t>Ve  Štěchovicích dne</t>
  </si>
  <si>
    <t>podpis</t>
  </si>
  <si>
    <t>(příspěvková organizace doplní nejvýznamější položky dle potřeby)</t>
  </si>
  <si>
    <t>příspěvková organizace</t>
  </si>
  <si>
    <t xml:space="preserve">Č.j.: </t>
  </si>
  <si>
    <t>ROZPOČTOVÁ OPATŘENÍ č.... k ……</t>
  </si>
  <si>
    <t xml:space="preserve">Na základě účetní závěrky k …….. a akutních potřeb školy </t>
  </si>
  <si>
    <t xml:space="preserve">Ve Štěchovicích dne </t>
  </si>
  <si>
    <t>Příloha č. 1. Požadovaná struktura střednědobého výhledu rozpočtu (tis. Kč)</t>
  </si>
  <si>
    <t xml:space="preserve"> </t>
  </si>
  <si>
    <t>Návrh střednědobého výhledu rozpočtu</t>
  </si>
  <si>
    <t xml:space="preserve">Výnosy celkem     </t>
  </si>
  <si>
    <t xml:space="preserve">příspěvek zřizovatele     </t>
  </si>
  <si>
    <t xml:space="preserve">provozní dotace z jiných zdrojů (zejména Kraj)     </t>
  </si>
  <si>
    <t xml:space="preserve">zúčtování 403 do výnosů     </t>
  </si>
  <si>
    <t xml:space="preserve">zapojení fondů do výnosů     </t>
  </si>
  <si>
    <t xml:space="preserve">Náklady celkem     </t>
  </si>
  <si>
    <t xml:space="preserve">(provést rozpis řádků dle syntetických účtů, které jsou zajímavé a zbytek zařadit pod ostatní náklady-nemusí být tak podrobně jako rozpočet)   </t>
  </si>
  <si>
    <t xml:space="preserve">Z toho:         </t>
  </si>
  <si>
    <t>materiálové náklady</t>
  </si>
  <si>
    <t>odpisy</t>
  </si>
  <si>
    <t xml:space="preserve">ostatní náklady </t>
  </si>
  <si>
    <t xml:space="preserve">Návrh střednědobého návrhu rozpočtu sestavil  ……………………….. dne  ……………. </t>
  </si>
  <si>
    <t xml:space="preserve">                                                                                                                podpis ………………………….. </t>
  </si>
  <si>
    <t xml:space="preserve">Ředitelka PO  ……………                        podpis ………………………….. </t>
  </si>
  <si>
    <t xml:space="preserve">Záznam o projednání  </t>
  </si>
  <si>
    <t xml:space="preserve">Připomínky   ano/ne      popis připomínek  ………………………………………………………………....………….      </t>
  </si>
  <si>
    <t>Ředitelka PO  …………..        podpis  ………….                Za zřizovatele  ……………    podpis  …………..</t>
  </si>
  <si>
    <t>Příloha č. 2: Požadovaná struktura  Návrhu rozpočtu (tis. Kč)</t>
  </si>
  <si>
    <t>Návrh rozpočtu</t>
  </si>
  <si>
    <t xml:space="preserve">Výnosy celkem      </t>
  </si>
  <si>
    <t>672 …-příspěvek zřizovatele – provozní</t>
  </si>
  <si>
    <t>672 …-příspěvek zřizovatele - účelový (s vyúčtováním)</t>
  </si>
  <si>
    <t>672 …-provozní dotace z jiných zdrojů (zejména u kraje rozepsat dotace dle účelu do jednotlivých řádků)</t>
  </si>
  <si>
    <t>602 … výnosy z prodeje služeb</t>
  </si>
  <si>
    <t xml:space="preserve">648 - zapojení fondů do výnosů (fond odměn, rezervní fond)      </t>
  </si>
  <si>
    <t xml:space="preserve">649-ostatní výnosy      </t>
  </si>
  <si>
    <t>Školné (MŠ) / družina (ZŠ)</t>
  </si>
  <si>
    <t>Náklady celkem</t>
  </si>
  <si>
    <t xml:space="preserve">(provést rozpis řádků dle syntetických účtů, které jsou zajímavé a zbytek zařadit pod ostatní náklady)    </t>
  </si>
  <si>
    <t xml:space="preserve">501- Spotřeba materiálu      </t>
  </si>
  <si>
    <t xml:space="preserve">502- Spotřeba energie      </t>
  </si>
  <si>
    <t xml:space="preserve">511- Opravy a udržování      </t>
  </si>
  <si>
    <t xml:space="preserve">512- Cestovné      </t>
  </si>
  <si>
    <t xml:space="preserve">518- Ostatní služby     </t>
  </si>
  <si>
    <t xml:space="preserve">521- Mzdové náklady     </t>
  </si>
  <si>
    <t xml:space="preserve">524- Zákonné sociální pojištění     </t>
  </si>
  <si>
    <t xml:space="preserve">525- Jiné soc.poj.     </t>
  </si>
  <si>
    <t xml:space="preserve">527- Zákonné soc.náklady     </t>
  </si>
  <si>
    <t xml:space="preserve">549- Ostatní náklady     </t>
  </si>
  <si>
    <t xml:space="preserve">551- Odpisy     </t>
  </si>
  <si>
    <t xml:space="preserve">558- Náklady DDM          </t>
  </si>
  <si>
    <t xml:space="preserve">Hospodářský výsledek   </t>
  </si>
  <si>
    <t xml:space="preserve">Příspěvek zřizovatele     </t>
  </si>
  <si>
    <t>Závazné ukazatele v tis. Kč:</t>
  </si>
  <si>
    <t xml:space="preserve">Neinvestiční příspěvek zřizovatele na provoz                     …..  </t>
  </si>
  <si>
    <t xml:space="preserve">Neinvestiční účelový příspěvek zřizovatele na provoz        ….. </t>
  </si>
  <si>
    <t xml:space="preserve">Investiční příspěvek zřizovatele na provoz                          …..  </t>
  </si>
  <si>
    <t xml:space="preserve">Odvod z odpisů                                                                    ….. </t>
  </si>
  <si>
    <t xml:space="preserve">Ostatní nařízené odvody                                                      …… </t>
  </si>
  <si>
    <t xml:space="preserve">Limit prostředků na energie                                                 …. </t>
  </si>
  <si>
    <t xml:space="preserve">Výsledek hospodaření                                                          ….. </t>
  </si>
  <si>
    <t xml:space="preserve">Návrh rozpočtu sestavil  ……………………….. dne  ……………. telefon ………….. </t>
  </si>
  <si>
    <t xml:space="preserve">                                                                                                                  podpis ………………………….. </t>
  </si>
  <si>
    <t xml:space="preserve">Ředitelka  PO  ……………                      podpis ………………………….. </t>
  </si>
  <si>
    <t xml:space="preserve">Záznam o projednání návrhu rozpočtu  </t>
  </si>
  <si>
    <t xml:space="preserve">Připomínky   ano/ne      popis připomínek  ……………………………………………………………….…………….      </t>
  </si>
  <si>
    <t>Ředitelka PO  …………..        podpis  …………               Za zřizovatele  ……………     podpis  …………..</t>
  </si>
  <si>
    <t xml:space="preserve">Limit prostředků na platy (z provozních prostředků) …. </t>
  </si>
  <si>
    <t xml:space="preserve">Specifické závazné ukazatele v tis. Kč: </t>
  </si>
  <si>
    <t>Součást Přílohy č. 2 - Návrh rozpočtu</t>
  </si>
  <si>
    <t>Příloha č. 3: Požadovaná struktura vyhodnocení hospodaření podle rozpočtu (tis. Kč)  /pozn. materiál pro schválení Účetní závěrky/</t>
  </si>
  <si>
    <t>Vyhodnocení hospodaření podle rozpočtu</t>
  </si>
  <si>
    <t xml:space="preserve">Rozpočet    </t>
  </si>
  <si>
    <t>Skutečnost</t>
  </si>
  <si>
    <t>602 … výnosy z nájmů</t>
  </si>
  <si>
    <t xml:space="preserve">648 - zapojení fondů do výnosů (fond odměn, rezervní fond)     </t>
  </si>
  <si>
    <t xml:space="preserve">649-ostatní výnosy     </t>
  </si>
  <si>
    <t xml:space="preserve">501- Spotřeba materiálu     </t>
  </si>
  <si>
    <t xml:space="preserve">502- Spotřeba energie     </t>
  </si>
  <si>
    <t xml:space="preserve">511- Opravy a udržování     </t>
  </si>
  <si>
    <t xml:space="preserve">Investiční příspěvek zřizovatele     </t>
  </si>
  <si>
    <t>Sestavil  ……………………….. dne  ……………. telefon …………..                       podpis …………………………..</t>
  </si>
  <si>
    <t>Ředitelka PO  ……………                      podpis …………………………..</t>
  </si>
  <si>
    <t xml:space="preserve">Upravený rozpočet </t>
  </si>
  <si>
    <t>Výnosy celkem</t>
  </si>
  <si>
    <t>Příloha č. 4: Návrh rozpočtu fondového hospodaření</t>
  </si>
  <si>
    <t>Návrh rozpočtu fondového hospodaření /předloží současně s návrhem rozpočtu/</t>
  </si>
  <si>
    <t>Návrh</t>
  </si>
  <si>
    <t>Schválený</t>
  </si>
  <si>
    <t>Úprava č. 1</t>
  </si>
  <si>
    <t xml:space="preserve">411-Fond odměn v tis. Kč    </t>
  </si>
  <si>
    <t xml:space="preserve">Stav k 1.1.    </t>
  </si>
  <si>
    <t xml:space="preserve">Příděl ze zisku    </t>
  </si>
  <si>
    <t xml:space="preserve">Ostatní zdroje    </t>
  </si>
  <si>
    <t>Zdroje fondu celkem</t>
  </si>
  <si>
    <t xml:space="preserve">Překročení prostředků na platy    </t>
  </si>
  <si>
    <t xml:space="preserve">Odměny zaměstnancům    </t>
  </si>
  <si>
    <t xml:space="preserve">Použití fondu celkem    </t>
  </si>
  <si>
    <t xml:space="preserve">Fond k 31.12.    </t>
  </si>
  <si>
    <t xml:space="preserve">413-Rezervní fond v tis. Kč    </t>
  </si>
  <si>
    <t xml:space="preserve">Zdroje fondu celkem  </t>
  </si>
  <si>
    <t xml:space="preserve">Úhrada ztráty    </t>
  </si>
  <si>
    <t>Převod do investičního fondu</t>
  </si>
  <si>
    <t xml:space="preserve">Úhrada sankcí    </t>
  </si>
  <si>
    <t>Ostatní</t>
  </si>
  <si>
    <t xml:space="preserve">Použití fondu celkem   </t>
  </si>
  <si>
    <t xml:space="preserve">Fond k 31.12    </t>
  </si>
  <si>
    <t xml:space="preserve">414-Rezervní fond v tis. Kč    </t>
  </si>
  <si>
    <t xml:space="preserve">Peněžní dary    </t>
  </si>
  <si>
    <t xml:space="preserve">Převod z EF    </t>
  </si>
  <si>
    <t xml:space="preserve">Zdroje fondu celkem    </t>
  </si>
  <si>
    <t xml:space="preserve">Použití peněžních darů    </t>
  </si>
  <si>
    <t xml:space="preserve">Použití EF    </t>
  </si>
  <si>
    <t xml:space="preserve">Ostatní   </t>
  </si>
  <si>
    <t>416-Investiční v tis. Kč</t>
  </si>
  <si>
    <t>Stav k 1.1.</t>
  </si>
  <si>
    <t xml:space="preserve">Příděl z odpisů    </t>
  </si>
  <si>
    <t xml:space="preserve">Investiční příspěvek od zřizovatele    </t>
  </si>
  <si>
    <t xml:space="preserve">Příděl z rezervního fondu    </t>
  </si>
  <si>
    <t xml:space="preserve">Výnosy z prodeje majetku (jen se souhlasem zřizovatele)    </t>
  </si>
  <si>
    <t xml:space="preserve">Dary k investičním účelům    </t>
  </si>
  <si>
    <t xml:space="preserve">Pořízení dlouhodobého majetku    </t>
  </si>
  <si>
    <t xml:space="preserve">Rekonstrukce, modernizace    </t>
  </si>
  <si>
    <t xml:space="preserve">Opravy, údržba    </t>
  </si>
  <si>
    <t xml:space="preserve">Odvod do rozpočtu zřizovatele    </t>
  </si>
  <si>
    <t xml:space="preserve">Návrh rozpočtu fondového hospodaření  </t>
  </si>
  <si>
    <t xml:space="preserve"> sestavil  ……………………….. dne  ……………. telefon …………..                      podpis …………………………..</t>
  </si>
  <si>
    <t xml:space="preserve">Připomínky   ano/ne      popis  připomínek  ………………………………………………………………………………………….      </t>
  </si>
  <si>
    <t>Ředitelka PO  …………..        podpis  ……                                  Za zřizovatele  ……………     podpis  …………..</t>
  </si>
  <si>
    <t>----------------------------------------------------------------------------------------------------------------------------------</t>
  </si>
  <si>
    <t xml:space="preserve"> Převzala: _____________________</t>
  </si>
  <si>
    <t>Dne:_________________</t>
  </si>
  <si>
    <t xml:space="preserve">   </t>
  </si>
  <si>
    <t xml:space="preserve"> Tato směrnice byla předána ve dvou výtiscích PO.</t>
  </si>
  <si>
    <t>501</t>
  </si>
  <si>
    <t>0300</t>
  </si>
  <si>
    <t>0301</t>
  </si>
  <si>
    <t>Pomůcky a potřeby pro děti do 1.tis</t>
  </si>
  <si>
    <t>0302</t>
  </si>
  <si>
    <t>Pomůcky pro děti a jiná dr.vybavení 1.tis až 3 tis</t>
  </si>
  <si>
    <t>0303</t>
  </si>
  <si>
    <t>Čistící, hygienické a úklidové prostředky</t>
  </si>
  <si>
    <t>0304</t>
  </si>
  <si>
    <t>Kancel.potřeby, odborná literatura, tiskoviny</t>
  </si>
  <si>
    <t>0305</t>
  </si>
  <si>
    <t>Pracovní oděvy</t>
  </si>
  <si>
    <t>0311</t>
  </si>
  <si>
    <t>Spotřeba materiálu  ŠJ</t>
  </si>
  <si>
    <t>502</t>
  </si>
  <si>
    <t>Spotřeba energie - elektřina</t>
  </si>
  <si>
    <t>Vodné, stočné</t>
  </si>
  <si>
    <t>511</t>
  </si>
  <si>
    <t>512</t>
  </si>
  <si>
    <t>Cestovné</t>
  </si>
  <si>
    <t>513</t>
  </si>
  <si>
    <t>Náklady na reprezentaci</t>
  </si>
  <si>
    <t>518</t>
  </si>
  <si>
    <t>školení</t>
  </si>
  <si>
    <t>telefony, internet</t>
  </si>
  <si>
    <t>0306</t>
  </si>
  <si>
    <t>Revize</t>
  </si>
  <si>
    <t>0307</t>
  </si>
  <si>
    <t>0309</t>
  </si>
  <si>
    <t>Spotřeba materiálu - drobné spotřební vybavení do 1.tis</t>
  </si>
  <si>
    <t>Opravy a udržování - drobné</t>
  </si>
  <si>
    <t xml:space="preserve">Opravy a udržování - malování </t>
  </si>
  <si>
    <t xml:space="preserve">Opravy a udržování - oprava kotelny a vstupu </t>
  </si>
  <si>
    <t>Ostatní služby- poštovné, bank.služby  ...</t>
  </si>
  <si>
    <t xml:space="preserve">Zpracování  účetnictví </t>
  </si>
  <si>
    <t>Zpracování  účetnictví mezd,</t>
  </si>
  <si>
    <t>Zpracování   GDPR + daň.poradce</t>
  </si>
  <si>
    <t>SW služby - web.služb</t>
  </si>
  <si>
    <t>SW služby - správce sítě,...</t>
  </si>
  <si>
    <t xml:space="preserve">Aktualizace SW - drobné </t>
  </si>
  <si>
    <t xml:space="preserve">Aktualizace SW - Správa MŚ </t>
  </si>
  <si>
    <t>Aktualizace SW- KeO4</t>
  </si>
  <si>
    <t>Aktualizace SW -Altisima ŠJ</t>
  </si>
  <si>
    <t xml:space="preserve">Ostatní služby - Akce pro děti, AJ pro děti , keramika </t>
  </si>
  <si>
    <t xml:space="preserve">doprava dětí  na akce - školní v ýlety </t>
  </si>
  <si>
    <t xml:space="preserve">DPP závodní stravovaní </t>
  </si>
  <si>
    <t xml:space="preserve">DPP údržba zahrady </t>
  </si>
  <si>
    <t>DPP - odvody soc. a zdr.poj.</t>
  </si>
  <si>
    <t xml:space="preserve">Kooperativa zák.poj.zam. </t>
  </si>
  <si>
    <t>DPP - Tvorba FKSP</t>
  </si>
  <si>
    <t xml:space="preserve">Pojištění   rizik +pl.karta </t>
  </si>
  <si>
    <t>DDHM 3.-40.tis</t>
  </si>
  <si>
    <t xml:space="preserve">DDHM - nářezák </t>
  </si>
  <si>
    <t>DDHM - lednice</t>
  </si>
  <si>
    <t>Pronájem</t>
  </si>
  <si>
    <t>0308</t>
  </si>
  <si>
    <t>odpisy DHIM</t>
  </si>
  <si>
    <t>Školné MŠ</t>
  </si>
  <si>
    <t>Mateřská škola Štěchovice, okres Praha-západ, příspěvková organizace</t>
  </si>
  <si>
    <t xml:space="preserve">Hlavní 325, 252 07 Štěchovice </t>
  </si>
  <si>
    <t>Návrh rozpočtu provozních nákladů MŠ Štěchovice na rok ….</t>
  </si>
  <si>
    <t>Rok 2024</t>
  </si>
  <si>
    <t>Rok 2025</t>
  </si>
  <si>
    <t xml:space="preserve">ostatní výnosy     - OP JAK </t>
  </si>
  <si>
    <t xml:space="preserve">spotřeba energie </t>
  </si>
  <si>
    <t>opravy a údržba</t>
  </si>
  <si>
    <t>ostatní služby</t>
  </si>
  <si>
    <t xml:space="preserve">DPP </t>
  </si>
  <si>
    <t>DDHM</t>
  </si>
  <si>
    <t>náklady OP JAK</t>
  </si>
  <si>
    <t>Rok 2026</t>
  </si>
  <si>
    <t>Rozpočet 2023</t>
  </si>
  <si>
    <t>rok 2024</t>
  </si>
  <si>
    <t>Aktuální předpokl. skutečnost 2023</t>
  </si>
  <si>
    <t>Poslední upravený rozpočet 2023</t>
  </si>
  <si>
    <t>513 - Náklady na reprezentaci</t>
  </si>
  <si>
    <t>646…..výnosy z prodeje majetku</t>
  </si>
  <si>
    <t>603 … výnosy z nájmů</t>
  </si>
  <si>
    <t>výnosy DČ</t>
  </si>
  <si>
    <t>náklady DČ</t>
  </si>
  <si>
    <t>osobní náklady  z jiných zdrojů -  kraj</t>
  </si>
  <si>
    <t>569-  Pojištění</t>
  </si>
  <si>
    <t>672 …-provozní dotace z jiných zdrojů              (kraj UZ 33353)</t>
  </si>
  <si>
    <t>521,524,527 - dotace platy kraj (kraj UZ 33353)</t>
  </si>
  <si>
    <t xml:space="preserve">501- Spotřeba materiálu  - potraviny ŠJ    </t>
  </si>
  <si>
    <t>602….výnosy prodej služeb - ŠJ  HČ</t>
  </si>
  <si>
    <t>672 …-provozní dotace z jiných zdrojů              (OP JAK  UZ 33092)</t>
  </si>
  <si>
    <t>náklady  z jiných zdrojů              (OP JAK  UZ 33092)</t>
  </si>
  <si>
    <t>výnosy vlastní zdroje školné, nájem</t>
  </si>
  <si>
    <t>výnosy vlastní zdroje ŠJ HČ</t>
  </si>
  <si>
    <t>náklady ŠJ HČ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</si>
</sst>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&lt;=99999]###\ ##;##\ ##\ ##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_-* #,##0.00\ [$Kč-405]_-;\-* #,##0.00\ [$Kč-405]_-;_-* &quot;-&quot;??\ [$Kč-405]_-;_-@_-"/>
    <numFmt numFmtId="172" formatCode="[$€-2]\ #\ ##,000_);[Red]\([$€-2]\ #\ ##,000\)"/>
    <numFmt numFmtId="173" formatCode="_-* #,##0.000\ [$Kč-405]_-;\-* #,##0.000\ [$Kč-405]_-;_-* &quot;-&quot;??\ [$Kč-405]_-;_-@_-"/>
    <numFmt numFmtId="174" formatCode="_-* #,##0.0\ [$Kč-405]_-;\-* #,##0.0\ [$Kč-405]_-;_-* &quot;-&quot;??\ [$Kč-405]_-;_-@_-"/>
    <numFmt numFmtId="175" formatCode="_-* #,##0\ [$Kč-405]_-;\-* #,##0\ [$Kč-405]_-;_-* &quot;-&quot;??\ [$Kč-405]_-;_-@_-"/>
    <numFmt numFmtId="176" formatCode="[$-405]dddd\ d\.\ mmmm\ yyyy"/>
    <numFmt numFmtId="177" formatCode="000\ 00"/>
    <numFmt numFmtId="178" formatCode="#,##0.00_ ;\-#,##0.00\ "/>
    <numFmt numFmtId="179" formatCode="#,##0.000_ ;\-#,##0.000\ "/>
    <numFmt numFmtId="180" formatCode="#,##0.0_ ;\-#,##0.0\ "/>
    <numFmt numFmtId="181" formatCode="#,##0_ ;\-#,##0\ "/>
  </numFmts>
  <fonts count="54">
    <font>
      <sz val="10"/>
      <name val="Arial"/>
      <family val="0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SansSerif"/>
      <family val="2"/>
    </font>
    <font>
      <b/>
      <sz val="9"/>
      <color indexed="8"/>
      <name val="SansSerif"/>
      <family val="2"/>
    </font>
    <font>
      <b/>
      <sz val="12"/>
      <color indexed="8"/>
      <name val="Arial"/>
      <family val="2"/>
    </font>
    <font>
      <b/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SansSerif"/>
      <family val="2"/>
    </font>
    <font>
      <b/>
      <sz val="9"/>
      <color rgb="FF000000"/>
      <name val="SansSerif"/>
      <family val="2"/>
    </font>
    <font>
      <b/>
      <sz val="12"/>
      <color rgb="FF000000"/>
      <name val="Arial"/>
      <family val="2"/>
    </font>
    <font>
      <b/>
      <sz val="9"/>
      <color rgb="FF333333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66" fontId="5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66" fontId="5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0" fillId="33" borderId="0" xfId="46" applyNumberFormat="1" applyFont="1" applyFill="1" applyBorder="1" applyAlignment="1" applyProtection="1">
      <alignment horizontal="center" vertical="top" wrapText="1"/>
      <protection/>
    </xf>
    <xf numFmtId="0" fontId="51" fillId="33" borderId="0" xfId="46" applyNumberFormat="1" applyFont="1" applyFill="1" applyBorder="1" applyAlignment="1" applyProtection="1">
      <alignment horizontal="center" vertical="top" wrapText="1"/>
      <protection/>
    </xf>
    <xf numFmtId="0" fontId="50" fillId="33" borderId="0" xfId="46" applyNumberFormat="1" applyFont="1" applyFill="1" applyBorder="1" applyAlignment="1" applyProtection="1">
      <alignment vertical="top" wrapText="1"/>
      <protection/>
    </xf>
    <xf numFmtId="166" fontId="1" fillId="0" borderId="0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0" fontId="50" fillId="33" borderId="0" xfId="46" applyNumberFormat="1" applyFont="1" applyFill="1" applyBorder="1" applyAlignment="1" applyProtection="1">
      <alignment horizontal="left" vertical="top" wrapText="1"/>
      <protection/>
    </xf>
    <xf numFmtId="171" fontId="5" fillId="0" borderId="12" xfId="0" applyNumberFormat="1" applyFont="1" applyBorder="1" applyAlignment="1">
      <alignment/>
    </xf>
    <xf numFmtId="0" fontId="50" fillId="33" borderId="0" xfId="46" applyNumberFormat="1" applyFont="1" applyFill="1" applyBorder="1" applyAlignment="1" applyProtection="1">
      <alignment horizontal="left" vertical="top" wrapText="1"/>
      <protection/>
    </xf>
    <xf numFmtId="171" fontId="0" fillId="0" borderId="0" xfId="0" applyNumberFormat="1" applyAlignment="1">
      <alignment/>
    </xf>
    <xf numFmtId="171" fontId="5" fillId="0" borderId="12" xfId="0" applyNumberFormat="1" applyFont="1" applyFill="1" applyBorder="1" applyAlignment="1">
      <alignment/>
    </xf>
    <xf numFmtId="171" fontId="5" fillId="0" borderId="15" xfId="0" applyNumberFormat="1" applyFont="1" applyBorder="1" applyAlignment="1">
      <alignment/>
    </xf>
    <xf numFmtId="171" fontId="5" fillId="0" borderId="12" xfId="0" applyNumberFormat="1" applyFont="1" applyBorder="1" applyAlignment="1">
      <alignment horizontal="center"/>
    </xf>
    <xf numFmtId="171" fontId="4" fillId="0" borderId="12" xfId="0" applyNumberFormat="1" applyFont="1" applyBorder="1" applyAlignment="1">
      <alignment/>
    </xf>
    <xf numFmtId="171" fontId="4" fillId="0" borderId="12" xfId="0" applyNumberFormat="1" applyFont="1" applyFill="1" applyBorder="1" applyAlignment="1">
      <alignment horizontal="center"/>
    </xf>
    <xf numFmtId="171" fontId="51" fillId="0" borderId="12" xfId="46" applyNumberFormat="1" applyFont="1" applyFill="1" applyBorder="1" applyAlignment="1" applyProtection="1">
      <alignment horizontal="center" vertical="top" wrapText="1"/>
      <protection/>
    </xf>
    <xf numFmtId="171" fontId="4" fillId="0" borderId="12" xfId="0" applyNumberFormat="1" applyFont="1" applyBorder="1" applyAlignment="1">
      <alignment horizontal="center"/>
    </xf>
    <xf numFmtId="171" fontId="33" fillId="0" borderId="12" xfId="0" applyNumberFormat="1" applyFont="1" applyBorder="1" applyAlignment="1">
      <alignment/>
    </xf>
    <xf numFmtId="171" fontId="4" fillId="0" borderId="12" xfId="38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4" xfId="0" applyFont="1" applyBorder="1" applyAlignment="1">
      <alignment/>
    </xf>
    <xf numFmtId="181" fontId="4" fillId="0" borderId="14" xfId="0" applyNumberFormat="1" applyFont="1" applyBorder="1" applyAlignment="1">
      <alignment/>
    </xf>
    <xf numFmtId="181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4" fillId="0" borderId="14" xfId="0" applyNumberFormat="1" applyFont="1" applyBorder="1" applyAlignment="1">
      <alignment horizontal="center" wrapText="1"/>
    </xf>
    <xf numFmtId="0" fontId="0" fillId="0" borderId="14" xfId="0" applyNumberFormat="1" applyBorder="1" applyAlignment="1">
      <alignment/>
    </xf>
    <xf numFmtId="0" fontId="0" fillId="0" borderId="14" xfId="0" applyFont="1" applyBorder="1" applyAlignment="1">
      <alignment wrapText="1"/>
    </xf>
    <xf numFmtId="0" fontId="4" fillId="0" borderId="14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0" fillId="33" borderId="0" xfId="46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11" xfId="47"/>
    <cellStyle name="normální 2" xfId="48"/>
    <cellStyle name="normální 7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2:H45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35.57421875" style="0" customWidth="1"/>
    <col min="2" max="2" width="15.7109375" style="0" hidden="1" customWidth="1"/>
    <col min="3" max="3" width="28.28125" style="0" customWidth="1"/>
    <col min="4" max="4" width="27.140625" style="0" customWidth="1"/>
    <col min="7" max="8" width="16.8515625" style="0" bestFit="1" customWidth="1"/>
  </cols>
  <sheetData>
    <row r="2" spans="1:3" ht="12.75">
      <c r="A2" s="80" t="s">
        <v>28</v>
      </c>
      <c r="B2" s="80"/>
      <c r="C2" s="80"/>
    </row>
    <row r="3" ht="12.75">
      <c r="A3" t="s">
        <v>29</v>
      </c>
    </row>
    <row r="4" spans="1:6" ht="15.75">
      <c r="A4" s="70" t="s">
        <v>213</v>
      </c>
      <c r="B4" s="3"/>
      <c r="C4" s="21"/>
      <c r="E4" s="22"/>
      <c r="F4" s="22"/>
    </row>
    <row r="5" spans="1:6" ht="15.75">
      <c r="A5" s="71" t="s">
        <v>214</v>
      </c>
      <c r="B5" s="3"/>
      <c r="C5" s="21"/>
      <c r="D5" s="21"/>
      <c r="E5" s="22"/>
      <c r="F5" s="22"/>
    </row>
    <row r="7" spans="1:3" ht="12.75">
      <c r="A7" s="81" t="s">
        <v>30</v>
      </c>
      <c r="B7" s="81"/>
      <c r="C7" s="81"/>
    </row>
    <row r="8" ht="12.75">
      <c r="A8" t="s">
        <v>29</v>
      </c>
    </row>
    <row r="9" spans="1:4" ht="12.75">
      <c r="A9" s="41"/>
      <c r="B9" s="45" t="s">
        <v>216</v>
      </c>
      <c r="C9" s="45" t="s">
        <v>217</v>
      </c>
      <c r="D9" s="45" t="s">
        <v>225</v>
      </c>
    </row>
    <row r="10" spans="1:4" ht="12.75">
      <c r="A10" s="46" t="s">
        <v>31</v>
      </c>
      <c r="B10" s="73">
        <f>SUM(B11:B18)</f>
        <v>13677</v>
      </c>
      <c r="C10" s="73">
        <f>SUM(C11:C18)</f>
        <v>13719</v>
      </c>
      <c r="D10" s="73">
        <f>SUM(D11:D18)</f>
        <v>13719</v>
      </c>
    </row>
    <row r="11" spans="1:4" ht="12.75">
      <c r="A11" s="41" t="s">
        <v>32</v>
      </c>
      <c r="B11" s="74">
        <v>1726</v>
      </c>
      <c r="C11" s="74">
        <v>1829</v>
      </c>
      <c r="D11" s="74">
        <v>1829</v>
      </c>
    </row>
    <row r="12" spans="1:4" ht="25.5">
      <c r="A12" s="44" t="s">
        <v>33</v>
      </c>
      <c r="B12" s="74">
        <v>8300</v>
      </c>
      <c r="C12" s="74">
        <v>8500</v>
      </c>
      <c r="D12" s="74">
        <v>8500</v>
      </c>
    </row>
    <row r="13" spans="1:4" ht="12.75">
      <c r="A13" s="41" t="s">
        <v>34</v>
      </c>
      <c r="B13" s="74">
        <v>0</v>
      </c>
      <c r="C13" s="74">
        <v>0</v>
      </c>
      <c r="D13" s="74">
        <v>0</v>
      </c>
    </row>
    <row r="14" spans="1:4" ht="12.75">
      <c r="A14" s="41" t="s">
        <v>35</v>
      </c>
      <c r="B14" s="74">
        <v>0</v>
      </c>
      <c r="C14" s="74">
        <v>0</v>
      </c>
      <c r="D14" s="74">
        <v>0</v>
      </c>
    </row>
    <row r="15" spans="1:4" ht="12.75">
      <c r="A15" s="72" t="s">
        <v>233</v>
      </c>
      <c r="B15" s="74">
        <v>1680</v>
      </c>
      <c r="C15" s="74">
        <v>1680</v>
      </c>
      <c r="D15" s="74">
        <v>1680</v>
      </c>
    </row>
    <row r="16" spans="1:4" ht="12.75">
      <c r="A16" s="72" t="s">
        <v>244</v>
      </c>
      <c r="B16" s="74">
        <v>1410</v>
      </c>
      <c r="C16" s="74">
        <v>1410</v>
      </c>
      <c r="D16" s="74">
        <v>1410</v>
      </c>
    </row>
    <row r="17" spans="1:4" ht="12.75">
      <c r="A17" s="72" t="s">
        <v>243</v>
      </c>
      <c r="B17" s="74">
        <v>292</v>
      </c>
      <c r="C17" s="74">
        <v>300</v>
      </c>
      <c r="D17" s="74">
        <v>300</v>
      </c>
    </row>
    <row r="18" spans="1:4" ht="12.75">
      <c r="A18" s="72" t="s">
        <v>218</v>
      </c>
      <c r="B18" s="74">
        <v>269</v>
      </c>
      <c r="C18" s="74">
        <v>0</v>
      </c>
      <c r="D18" s="74">
        <v>0</v>
      </c>
    </row>
    <row r="19" spans="1:8" ht="12.75">
      <c r="A19" s="46" t="s">
        <v>36</v>
      </c>
      <c r="B19" s="74"/>
      <c r="C19" s="73">
        <f>SUM(C22:C33)</f>
        <v>13719</v>
      </c>
      <c r="D19" s="73">
        <f>SUM(D22:D33)</f>
        <v>13719</v>
      </c>
      <c r="G19" s="56"/>
      <c r="H19" s="56"/>
    </row>
    <row r="20" spans="1:8" ht="51">
      <c r="A20" s="44" t="s">
        <v>37</v>
      </c>
      <c r="B20" s="73">
        <f>SUM(B21:B33)</f>
        <v>13677</v>
      </c>
      <c r="C20" s="73"/>
      <c r="D20" s="73"/>
      <c r="G20" s="56"/>
      <c r="H20" s="56"/>
    </row>
    <row r="21" spans="1:4" ht="12.75">
      <c r="A21" s="41" t="s">
        <v>38</v>
      </c>
      <c r="B21" s="74"/>
      <c r="C21" s="74"/>
      <c r="D21" s="74"/>
    </row>
    <row r="22" spans="1:8" ht="12.75">
      <c r="A22" s="41" t="s">
        <v>39</v>
      </c>
      <c r="B22" s="74">
        <v>210</v>
      </c>
      <c r="C22" s="74">
        <v>260</v>
      </c>
      <c r="D22" s="74">
        <v>260</v>
      </c>
      <c r="H22" s="56"/>
    </row>
    <row r="23" spans="1:4" ht="12.75">
      <c r="A23" s="72" t="s">
        <v>219</v>
      </c>
      <c r="B23" s="74">
        <v>890</v>
      </c>
      <c r="C23" s="74">
        <v>930</v>
      </c>
      <c r="D23" s="74">
        <v>930</v>
      </c>
    </row>
    <row r="24" spans="1:8" ht="12.75">
      <c r="A24" s="72" t="s">
        <v>220</v>
      </c>
      <c r="B24" s="74">
        <v>130</v>
      </c>
      <c r="C24" s="74">
        <v>60</v>
      </c>
      <c r="D24" s="74">
        <v>60</v>
      </c>
      <c r="H24" s="56"/>
    </row>
    <row r="25" spans="1:4" ht="12.75">
      <c r="A25" s="72" t="s">
        <v>221</v>
      </c>
      <c r="B25" s="74">
        <v>566</v>
      </c>
      <c r="C25" s="74">
        <v>625</v>
      </c>
      <c r="D25" s="74">
        <v>625</v>
      </c>
    </row>
    <row r="26" spans="1:8" ht="12.75">
      <c r="A26" s="72" t="s">
        <v>222</v>
      </c>
      <c r="B26" s="74">
        <v>80</v>
      </c>
      <c r="C26" s="74">
        <v>120</v>
      </c>
      <c r="D26" s="74">
        <v>120</v>
      </c>
      <c r="H26" s="56"/>
    </row>
    <row r="27" spans="1:4" ht="12.75">
      <c r="A27" s="41" t="s">
        <v>40</v>
      </c>
      <c r="B27" s="74">
        <v>24</v>
      </c>
      <c r="C27" s="74">
        <v>24</v>
      </c>
      <c r="D27" s="74">
        <v>24</v>
      </c>
    </row>
    <row r="28" spans="1:4" ht="12.75">
      <c r="A28" s="72" t="s">
        <v>235</v>
      </c>
      <c r="B28" s="74">
        <v>8300</v>
      </c>
      <c r="C28" s="74">
        <v>8500</v>
      </c>
      <c r="D28" s="74">
        <v>8500</v>
      </c>
    </row>
    <row r="29" spans="1:4" ht="12.75">
      <c r="A29" s="72" t="s">
        <v>223</v>
      </c>
      <c r="B29" s="74">
        <v>60</v>
      </c>
      <c r="C29" s="74">
        <v>40</v>
      </c>
      <c r="D29" s="74">
        <v>40</v>
      </c>
    </row>
    <row r="30" spans="1:4" ht="12.75">
      <c r="A30" s="72" t="s">
        <v>224</v>
      </c>
      <c r="B30" s="74">
        <v>269</v>
      </c>
      <c r="C30" s="74">
        <v>0</v>
      </c>
      <c r="D30" s="74">
        <v>0</v>
      </c>
    </row>
    <row r="31" spans="1:4" ht="12.75">
      <c r="A31" s="41" t="s">
        <v>41</v>
      </c>
      <c r="B31" s="74">
        <v>58</v>
      </c>
      <c r="C31" s="74">
        <v>70</v>
      </c>
      <c r="D31" s="74">
        <v>70</v>
      </c>
    </row>
    <row r="32" spans="1:4" ht="12.75">
      <c r="A32" s="72" t="s">
        <v>245</v>
      </c>
      <c r="B32" s="74">
        <v>1410</v>
      </c>
      <c r="C32" s="74">
        <v>1410</v>
      </c>
      <c r="D32" s="74">
        <v>1410</v>
      </c>
    </row>
    <row r="33" spans="1:4" ht="12.75">
      <c r="A33" s="72" t="s">
        <v>234</v>
      </c>
      <c r="B33" s="74">
        <v>1680</v>
      </c>
      <c r="C33" s="74">
        <v>1680</v>
      </c>
      <c r="D33" s="74">
        <v>1680</v>
      </c>
    </row>
    <row r="36" ht="12.75">
      <c r="A36" t="s">
        <v>42</v>
      </c>
    </row>
    <row r="37" ht="12.75">
      <c r="A37" t="s">
        <v>43</v>
      </c>
    </row>
    <row r="38" ht="12.75">
      <c r="A38" t="s">
        <v>29</v>
      </c>
    </row>
    <row r="39" ht="12.75">
      <c r="A39" t="s">
        <v>44</v>
      </c>
    </row>
    <row r="40" ht="12.75">
      <c r="A40" t="s">
        <v>29</v>
      </c>
    </row>
    <row r="41" ht="12.75">
      <c r="A41" t="s">
        <v>45</v>
      </c>
    </row>
    <row r="42" ht="12.75">
      <c r="A42" t="s">
        <v>29</v>
      </c>
    </row>
    <row r="43" ht="12.75">
      <c r="A43" t="s">
        <v>46</v>
      </c>
    </row>
    <row r="44" ht="12.75">
      <c r="A44" t="s">
        <v>29</v>
      </c>
    </row>
    <row r="45" ht="12.75">
      <c r="A45" t="s">
        <v>47</v>
      </c>
    </row>
  </sheetData>
  <sheetProtection/>
  <mergeCells count="1">
    <mergeCell ref="A7:C7"/>
  </mergeCells>
  <printOptions/>
  <pageMargins left="0.787401575" right="0.787401575" top="0.984251969" bottom="0.984251969" header="0.4921259845" footer="0.4921259845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2:H70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42.7109375" style="0" customWidth="1"/>
    <col min="2" max="2" width="15.8515625" style="0" customWidth="1"/>
    <col min="3" max="3" width="17.140625" style="0" customWidth="1"/>
    <col min="4" max="4" width="12.28125" style="0" customWidth="1"/>
    <col min="5" max="5" width="16.00390625" style="75" customWidth="1"/>
    <col min="6" max="6" width="17.8515625" style="56" customWidth="1"/>
  </cols>
  <sheetData>
    <row r="2" spans="1:8" ht="12.75">
      <c r="A2" s="81" t="s">
        <v>48</v>
      </c>
      <c r="B2" s="81"/>
      <c r="C2" s="81"/>
      <c r="D2" s="81"/>
      <c r="E2" s="81"/>
      <c r="F2" s="81"/>
      <c r="G2" s="81"/>
      <c r="H2" s="81"/>
    </row>
    <row r="4" spans="1:5" ht="12.75">
      <c r="A4" s="81" t="s">
        <v>49</v>
      </c>
      <c r="B4" s="81"/>
      <c r="C4" s="81"/>
      <c r="D4" s="81"/>
      <c r="E4" s="81"/>
    </row>
    <row r="6" ht="12.75">
      <c r="A6" t="s">
        <v>29</v>
      </c>
    </row>
    <row r="7" spans="1:5" ht="51">
      <c r="A7" s="41"/>
      <c r="B7" s="42" t="s">
        <v>226</v>
      </c>
      <c r="C7" s="42" t="s">
        <v>229</v>
      </c>
      <c r="D7" s="42" t="s">
        <v>228</v>
      </c>
      <c r="E7" s="76" t="s">
        <v>227</v>
      </c>
    </row>
    <row r="8" spans="1:5" ht="12.75">
      <c r="A8" s="41"/>
      <c r="B8" s="41"/>
      <c r="C8" s="41"/>
      <c r="D8" s="41"/>
      <c r="E8" s="77"/>
    </row>
    <row r="9" spans="1:5" ht="12.75">
      <c r="A9" s="43" t="s">
        <v>50</v>
      </c>
      <c r="B9" s="46">
        <f>SUM(B10:B20)</f>
        <v>9476</v>
      </c>
      <c r="C9" s="46">
        <f>SUM(C10:C20)</f>
        <v>10056</v>
      </c>
      <c r="D9" s="46">
        <f>SUM(D10:D20)</f>
        <v>13730</v>
      </c>
      <c r="E9" s="46">
        <f>SUM(E10:E20)</f>
        <v>13677</v>
      </c>
    </row>
    <row r="10" spans="1:5" ht="12.75">
      <c r="A10" s="44" t="s">
        <v>51</v>
      </c>
      <c r="B10" s="41">
        <v>1195</v>
      </c>
      <c r="C10" s="41">
        <v>1705</v>
      </c>
      <c r="D10" s="41">
        <v>1705</v>
      </c>
      <c r="E10" s="77">
        <v>1726</v>
      </c>
    </row>
    <row r="11" spans="1:5" ht="25.5">
      <c r="A11" s="44" t="s">
        <v>52</v>
      </c>
      <c r="B11" s="41">
        <v>0</v>
      </c>
      <c r="C11" s="41">
        <v>0</v>
      </c>
      <c r="D11" s="41">
        <v>0</v>
      </c>
      <c r="E11" s="77">
        <v>0</v>
      </c>
    </row>
    <row r="12" spans="1:5" ht="25.5">
      <c r="A12" s="78" t="s">
        <v>237</v>
      </c>
      <c r="B12" s="41">
        <v>8081</v>
      </c>
      <c r="C12" s="41">
        <v>8151</v>
      </c>
      <c r="D12" s="41">
        <v>8151</v>
      </c>
      <c r="E12" s="77">
        <v>8300</v>
      </c>
    </row>
    <row r="13" spans="1:5" ht="25.5">
      <c r="A13" s="78" t="s">
        <v>241</v>
      </c>
      <c r="B13" s="41">
        <v>0</v>
      </c>
      <c r="C13" s="41">
        <v>0</v>
      </c>
      <c r="D13" s="41">
        <v>213</v>
      </c>
      <c r="E13" s="77">
        <v>269</v>
      </c>
    </row>
    <row r="14" spans="1:5" ht="12.75">
      <c r="A14" s="78" t="s">
        <v>240</v>
      </c>
      <c r="B14" s="41">
        <v>0</v>
      </c>
      <c r="C14" s="41">
        <v>0</v>
      </c>
      <c r="D14" s="41">
        <v>1550</v>
      </c>
      <c r="E14" s="77">
        <v>1410</v>
      </c>
    </row>
    <row r="15" spans="1:5" ht="12.75">
      <c r="A15" s="78" t="s">
        <v>232</v>
      </c>
      <c r="B15" s="41">
        <v>0</v>
      </c>
      <c r="C15" s="41">
        <v>0</v>
      </c>
      <c r="D15" s="41">
        <v>12</v>
      </c>
      <c r="E15" s="77">
        <v>12</v>
      </c>
    </row>
    <row r="16" spans="1:5" ht="12.75">
      <c r="A16" s="78" t="s">
        <v>231</v>
      </c>
      <c r="B16" s="41">
        <v>0</v>
      </c>
      <c r="C16" s="41">
        <v>0</v>
      </c>
      <c r="D16" s="41">
        <v>12</v>
      </c>
      <c r="E16" s="77">
        <v>0</v>
      </c>
    </row>
    <row r="17" spans="1:5" ht="25.5">
      <c r="A17" s="44" t="s">
        <v>55</v>
      </c>
      <c r="B17" s="41">
        <v>0</v>
      </c>
      <c r="C17" s="41">
        <v>0</v>
      </c>
      <c r="D17" s="41">
        <v>0</v>
      </c>
      <c r="E17" s="77">
        <v>0</v>
      </c>
    </row>
    <row r="18" spans="1:5" ht="12.75">
      <c r="A18" s="44" t="s">
        <v>56</v>
      </c>
      <c r="B18" s="41">
        <v>0</v>
      </c>
      <c r="C18" s="41">
        <v>0</v>
      </c>
      <c r="D18" s="41">
        <v>0</v>
      </c>
      <c r="E18" s="77">
        <v>0</v>
      </c>
    </row>
    <row r="19" spans="1:5" ht="12.75">
      <c r="A19" s="44" t="s">
        <v>57</v>
      </c>
      <c r="B19" s="41">
        <v>200</v>
      </c>
      <c r="C19" s="41">
        <v>200</v>
      </c>
      <c r="D19" s="41">
        <v>225</v>
      </c>
      <c r="E19" s="77">
        <v>280</v>
      </c>
    </row>
    <row r="20" spans="1:5" ht="12.75">
      <c r="A20" s="72" t="s">
        <v>233</v>
      </c>
      <c r="B20" s="41">
        <v>0</v>
      </c>
      <c r="C20" s="41">
        <v>0</v>
      </c>
      <c r="D20" s="41">
        <v>1862</v>
      </c>
      <c r="E20" s="77">
        <v>1680</v>
      </c>
    </row>
    <row r="21" spans="1:5" ht="12.75">
      <c r="A21" s="43" t="s">
        <v>58</v>
      </c>
      <c r="B21" s="46">
        <f>SUM(B23:B40)</f>
        <v>9476</v>
      </c>
      <c r="C21" s="46">
        <f>SUM(C23:C40)</f>
        <v>10056</v>
      </c>
      <c r="D21" s="46">
        <f>SUM(D23:D40)</f>
        <v>13461</v>
      </c>
      <c r="E21" s="46">
        <f>SUM(E23:E40)</f>
        <v>13677</v>
      </c>
    </row>
    <row r="22" spans="1:5" ht="38.25">
      <c r="A22" s="44" t="s">
        <v>59</v>
      </c>
      <c r="B22" s="41"/>
      <c r="C22" s="41"/>
      <c r="D22" s="41"/>
      <c r="E22" s="77"/>
    </row>
    <row r="23" spans="1:5" ht="12.75">
      <c r="A23" s="44" t="s">
        <v>60</v>
      </c>
      <c r="B23" s="41">
        <v>148</v>
      </c>
      <c r="C23" s="41">
        <v>148</v>
      </c>
      <c r="D23" s="41">
        <v>225</v>
      </c>
      <c r="E23" s="77">
        <v>210</v>
      </c>
    </row>
    <row r="24" spans="1:5" ht="12.75">
      <c r="A24" s="44" t="s">
        <v>239</v>
      </c>
      <c r="B24" s="41">
        <v>0</v>
      </c>
      <c r="C24" s="41">
        <v>0</v>
      </c>
      <c r="D24" s="41">
        <v>1410</v>
      </c>
      <c r="E24" s="77">
        <v>1410</v>
      </c>
    </row>
    <row r="25" spans="1:5" ht="12.75">
      <c r="A25" s="44" t="s">
        <v>61</v>
      </c>
      <c r="B25" s="41">
        <v>487</v>
      </c>
      <c r="C25" s="41">
        <v>767</v>
      </c>
      <c r="D25" s="41">
        <v>767</v>
      </c>
      <c r="E25" s="77">
        <v>890</v>
      </c>
    </row>
    <row r="26" spans="1:5" ht="12.75">
      <c r="A26" s="44" t="s">
        <v>62</v>
      </c>
      <c r="B26" s="41">
        <v>380</v>
      </c>
      <c r="C26" s="41">
        <v>380</v>
      </c>
      <c r="D26" s="41">
        <v>390</v>
      </c>
      <c r="E26" s="77">
        <v>130</v>
      </c>
    </row>
    <row r="27" spans="1:5" ht="12.75">
      <c r="A27" s="44" t="s">
        <v>63</v>
      </c>
      <c r="B27" s="41">
        <v>3</v>
      </c>
      <c r="C27" s="41">
        <v>3</v>
      </c>
      <c r="D27" s="41">
        <v>1</v>
      </c>
      <c r="E27" s="77">
        <v>1</v>
      </c>
    </row>
    <row r="28" spans="1:5" ht="12.75">
      <c r="A28" s="44" t="s">
        <v>230</v>
      </c>
      <c r="B28" s="41">
        <v>1</v>
      </c>
      <c r="C28" s="41">
        <v>1</v>
      </c>
      <c r="D28" s="41">
        <v>1</v>
      </c>
      <c r="E28" s="77">
        <v>5</v>
      </c>
    </row>
    <row r="29" spans="1:5" ht="12.75">
      <c r="A29" s="44" t="s">
        <v>64</v>
      </c>
      <c r="B29" s="41">
        <v>278</v>
      </c>
      <c r="C29" s="41">
        <v>508</v>
      </c>
      <c r="D29" s="41">
        <v>508</v>
      </c>
      <c r="E29" s="77">
        <v>566</v>
      </c>
    </row>
    <row r="30" spans="1:5" ht="12.75">
      <c r="A30" s="78" t="s">
        <v>65</v>
      </c>
      <c r="B30" s="41">
        <v>0</v>
      </c>
      <c r="C30" s="41">
        <v>0</v>
      </c>
      <c r="D30" s="41">
        <v>0</v>
      </c>
      <c r="E30" s="77">
        <v>80</v>
      </c>
    </row>
    <row r="31" spans="1:5" ht="12.75">
      <c r="A31" s="44" t="s">
        <v>66</v>
      </c>
      <c r="B31" s="41">
        <v>0</v>
      </c>
      <c r="C31" s="41">
        <v>0</v>
      </c>
      <c r="D31" s="41">
        <v>0</v>
      </c>
      <c r="E31" s="77">
        <v>0</v>
      </c>
    </row>
    <row r="32" spans="1:5" ht="12.75">
      <c r="A32" s="44" t="s">
        <v>67</v>
      </c>
      <c r="B32" s="41">
        <v>0</v>
      </c>
      <c r="C32" s="41">
        <v>0</v>
      </c>
      <c r="D32" s="41">
        <v>28</v>
      </c>
      <c r="E32" s="77">
        <v>29</v>
      </c>
    </row>
    <row r="33" spans="1:5" ht="12.75">
      <c r="A33" s="44" t="s">
        <v>68</v>
      </c>
      <c r="B33" s="41">
        <v>0</v>
      </c>
      <c r="C33" s="41">
        <v>0</v>
      </c>
      <c r="D33" s="41">
        <v>0</v>
      </c>
      <c r="E33" s="77">
        <v>0</v>
      </c>
    </row>
    <row r="34" spans="1:5" ht="12.75">
      <c r="A34" s="44" t="s">
        <v>69</v>
      </c>
      <c r="B34" s="41">
        <v>1</v>
      </c>
      <c r="C34" s="41">
        <v>1</v>
      </c>
      <c r="D34" s="41">
        <v>1</v>
      </c>
      <c r="E34" s="77">
        <v>23</v>
      </c>
    </row>
    <row r="35" spans="1:5" ht="12.75">
      <c r="A35" s="44" t="s">
        <v>70</v>
      </c>
      <c r="B35" s="41">
        <v>35</v>
      </c>
      <c r="C35" s="41">
        <v>35</v>
      </c>
      <c r="D35" s="41">
        <v>24</v>
      </c>
      <c r="E35" s="77">
        <v>24</v>
      </c>
    </row>
    <row r="36" spans="1:5" ht="12.75">
      <c r="A36" s="44" t="s">
        <v>71</v>
      </c>
      <c r="B36" s="41">
        <v>50</v>
      </c>
      <c r="C36" s="41">
        <v>50</v>
      </c>
      <c r="D36" s="41">
        <v>50</v>
      </c>
      <c r="E36" s="77">
        <v>60</v>
      </c>
    </row>
    <row r="37" spans="1:5" ht="12.75">
      <c r="A37" s="78" t="s">
        <v>236</v>
      </c>
      <c r="B37" s="41">
        <v>12</v>
      </c>
      <c r="C37" s="41">
        <v>12</v>
      </c>
      <c r="D37" s="41">
        <v>12</v>
      </c>
      <c r="E37" s="77">
        <v>0</v>
      </c>
    </row>
    <row r="38" spans="1:5" ht="12.75">
      <c r="A38" s="78" t="s">
        <v>238</v>
      </c>
      <c r="B38" s="41">
        <v>8081</v>
      </c>
      <c r="C38" s="41">
        <v>8151</v>
      </c>
      <c r="D38" s="41">
        <v>8151</v>
      </c>
      <c r="E38" s="77">
        <v>8300</v>
      </c>
    </row>
    <row r="39" spans="1:5" ht="25.5">
      <c r="A39" s="78" t="s">
        <v>242</v>
      </c>
      <c r="B39" s="41">
        <v>0</v>
      </c>
      <c r="C39" s="41">
        <v>0</v>
      </c>
      <c r="D39" s="41">
        <v>213</v>
      </c>
      <c r="E39" s="77">
        <v>269</v>
      </c>
    </row>
    <row r="40" spans="1:5" ht="12.75">
      <c r="A40" s="72" t="s">
        <v>234</v>
      </c>
      <c r="B40" s="41">
        <v>0</v>
      </c>
      <c r="C40" s="41">
        <v>0</v>
      </c>
      <c r="D40" s="41">
        <v>1680</v>
      </c>
      <c r="E40" s="77">
        <v>1680</v>
      </c>
    </row>
    <row r="41" spans="1:5" ht="12.75">
      <c r="A41" s="43" t="s">
        <v>72</v>
      </c>
      <c r="B41" s="46">
        <f>SUM(B9-B21)</f>
        <v>0</v>
      </c>
      <c r="C41" s="46">
        <f>SUM(C9-C21)</f>
        <v>0</v>
      </c>
      <c r="D41" s="46">
        <f>SUM(D9-D21)</f>
        <v>269</v>
      </c>
      <c r="E41" s="46">
        <f>SUM(E9-E21)</f>
        <v>0</v>
      </c>
    </row>
    <row r="42" spans="1:5" ht="12.75">
      <c r="A42" s="44"/>
      <c r="B42" s="41"/>
      <c r="C42" s="41"/>
      <c r="D42" s="41"/>
      <c r="E42" s="77"/>
    </row>
    <row r="43" spans="1:5" ht="12.75">
      <c r="A43" s="43" t="s">
        <v>73</v>
      </c>
      <c r="B43" s="46">
        <f>SUM(B10)</f>
        <v>1195</v>
      </c>
      <c r="C43" s="46">
        <f>SUM(C10)</f>
        <v>1705</v>
      </c>
      <c r="D43" s="46">
        <f>SUM(D10)</f>
        <v>1705</v>
      </c>
      <c r="E43" s="46">
        <f>SUM(E10)</f>
        <v>1726</v>
      </c>
    </row>
    <row r="44" ht="12.75">
      <c r="A44" s="37"/>
    </row>
    <row r="45" ht="12.75">
      <c r="A45" s="38" t="s">
        <v>74</v>
      </c>
    </row>
    <row r="46" spans="1:3" ht="25.5" customHeight="1">
      <c r="A46" s="82" t="s">
        <v>75</v>
      </c>
      <c r="B46" s="82"/>
      <c r="C46" s="82"/>
    </row>
    <row r="47" spans="1:3" ht="25.5" customHeight="1">
      <c r="A47" s="82" t="s">
        <v>76</v>
      </c>
      <c r="B47" s="82"/>
      <c r="C47" s="82"/>
    </row>
    <row r="48" spans="1:3" ht="25.5" customHeight="1">
      <c r="A48" s="82" t="s">
        <v>77</v>
      </c>
      <c r="B48" s="82"/>
      <c r="C48" s="82"/>
    </row>
    <row r="49" spans="1:3" ht="25.5" customHeight="1">
      <c r="A49" s="82" t="s">
        <v>78</v>
      </c>
      <c r="B49" s="82"/>
      <c r="C49" s="82"/>
    </row>
    <row r="50" spans="1:3" ht="25.5" customHeight="1">
      <c r="A50" s="82" t="s">
        <v>79</v>
      </c>
      <c r="B50" s="82"/>
      <c r="C50" s="82"/>
    </row>
    <row r="51" spans="1:3" ht="12.75">
      <c r="A51" s="39" t="s">
        <v>29</v>
      </c>
      <c r="B51" s="40"/>
      <c r="C51" s="40"/>
    </row>
    <row r="52" spans="1:3" ht="25.5" customHeight="1">
      <c r="A52" s="83" t="s">
        <v>89</v>
      </c>
      <c r="B52" s="83"/>
      <c r="C52" s="83"/>
    </row>
    <row r="53" spans="1:3" ht="25.5" customHeight="1">
      <c r="A53" s="84" t="s">
        <v>88</v>
      </c>
      <c r="B53" s="84"/>
      <c r="C53" s="84"/>
    </row>
    <row r="54" spans="1:3" ht="25.5" customHeight="1">
      <c r="A54" s="82" t="s">
        <v>80</v>
      </c>
      <c r="B54" s="82"/>
      <c r="C54" s="82"/>
    </row>
    <row r="55" spans="1:3" ht="25.5" customHeight="1">
      <c r="A55" s="83" t="s">
        <v>81</v>
      </c>
      <c r="B55" s="83"/>
      <c r="C55" s="83"/>
    </row>
    <row r="56" ht="12.75">
      <c r="A56" s="37" t="s">
        <v>29</v>
      </c>
    </row>
    <row r="57" ht="12.75">
      <c r="A57" s="37"/>
    </row>
    <row r="58" ht="12.75">
      <c r="A58" t="s">
        <v>29</v>
      </c>
    </row>
    <row r="59" ht="12.75">
      <c r="A59" t="s">
        <v>82</v>
      </c>
    </row>
    <row r="60" ht="12.75">
      <c r="A60" t="s">
        <v>29</v>
      </c>
    </row>
    <row r="61" ht="12.75">
      <c r="A61" t="s">
        <v>83</v>
      </c>
    </row>
    <row r="62" ht="12.75">
      <c r="A62" t="s">
        <v>29</v>
      </c>
    </row>
    <row r="63" ht="12.75">
      <c r="A63" t="s">
        <v>84</v>
      </c>
    </row>
    <row r="64" ht="12.75">
      <c r="A64" t="s">
        <v>29</v>
      </c>
    </row>
    <row r="65" ht="12.75">
      <c r="A65" t="s">
        <v>29</v>
      </c>
    </row>
    <row r="66" ht="12.75">
      <c r="A66" t="s">
        <v>85</v>
      </c>
    </row>
    <row r="67" ht="12.75">
      <c r="A67" t="s">
        <v>29</v>
      </c>
    </row>
    <row r="68" ht="12.75">
      <c r="A68" t="s">
        <v>86</v>
      </c>
    </row>
    <row r="69" ht="12.75">
      <c r="A69" t="s">
        <v>29</v>
      </c>
    </row>
    <row r="70" ht="12.75">
      <c r="A70" t="s">
        <v>87</v>
      </c>
    </row>
  </sheetData>
  <sheetProtection/>
  <mergeCells count="11">
    <mergeCell ref="A2:H2"/>
    <mergeCell ref="A46:C46"/>
    <mergeCell ref="A47:C47"/>
    <mergeCell ref="A48:C48"/>
    <mergeCell ref="A49:C49"/>
    <mergeCell ref="A50:C50"/>
    <mergeCell ref="A52:C52"/>
    <mergeCell ref="A54:C54"/>
    <mergeCell ref="A55:C55"/>
    <mergeCell ref="A53:C53"/>
    <mergeCell ref="A4:E4"/>
  </mergeCells>
  <printOptions/>
  <pageMargins left="0.7" right="0.7" top="0.787401575" bottom="0.787401575" header="0.3" footer="0.3"/>
  <pageSetup orientation="portrait" paperSize="9" scale="85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</sheetPr>
  <dimension ref="A2:G86"/>
  <sheetViews>
    <sheetView workbookViewId="0" topLeftCell="A49">
      <selection activeCell="D86" sqref="D86"/>
    </sheetView>
  </sheetViews>
  <sheetFormatPr defaultColWidth="9.140625" defaultRowHeight="12.75"/>
  <cols>
    <col min="1" max="1" width="9.140625" style="0" customWidth="1"/>
    <col min="2" max="2" width="6.7109375" style="0" customWidth="1"/>
    <col min="3" max="3" width="28.28125" style="0" customWidth="1"/>
    <col min="4" max="4" width="12.140625" style="0" customWidth="1"/>
    <col min="5" max="5" width="15.7109375" style="0" customWidth="1"/>
    <col min="6" max="6" width="16.140625" style="0" bestFit="1" customWidth="1"/>
    <col min="7" max="7" width="4.28125" style="0" customWidth="1"/>
  </cols>
  <sheetData>
    <row r="2" spans="1:2" ht="12.75">
      <c r="A2" s="36" t="s">
        <v>90</v>
      </c>
      <c r="B2" s="36"/>
    </row>
    <row r="3" spans="1:7" ht="15.75">
      <c r="A3" s="3"/>
      <c r="B3" s="3"/>
      <c r="C3" s="21" t="s">
        <v>4</v>
      </c>
      <c r="D3" s="21"/>
      <c r="E3" s="22"/>
      <c r="F3" s="22"/>
      <c r="G3" s="23"/>
    </row>
    <row r="4" spans="1:7" ht="15.75">
      <c r="A4" s="70" t="s">
        <v>213</v>
      </c>
      <c r="B4" s="3"/>
      <c r="C4" s="21"/>
      <c r="E4" s="22"/>
      <c r="F4" s="22"/>
      <c r="G4" s="23"/>
    </row>
    <row r="5" spans="1:7" ht="15.75">
      <c r="A5" s="71" t="s">
        <v>214</v>
      </c>
      <c r="B5" s="3"/>
      <c r="C5" s="21"/>
      <c r="D5" s="21"/>
      <c r="E5" s="22"/>
      <c r="F5" s="22"/>
      <c r="G5" s="23"/>
    </row>
    <row r="6" spans="1:7" ht="15.75">
      <c r="A6" s="3"/>
      <c r="B6" s="3"/>
      <c r="C6" s="21"/>
      <c r="D6" s="32"/>
      <c r="E6" s="22"/>
      <c r="F6" s="22"/>
      <c r="G6" s="23"/>
    </row>
    <row r="7" spans="1:7" ht="15.75">
      <c r="A7" s="3"/>
      <c r="B7" s="3"/>
      <c r="C7" s="21"/>
      <c r="D7" s="32" t="s">
        <v>15</v>
      </c>
      <c r="E7" s="22">
        <v>71001247</v>
      </c>
      <c r="F7" s="22"/>
      <c r="G7" s="23"/>
    </row>
    <row r="8" spans="1:7" ht="15.75">
      <c r="A8" s="3"/>
      <c r="B8" s="3"/>
      <c r="C8" s="21"/>
      <c r="D8" s="32" t="s">
        <v>16</v>
      </c>
      <c r="E8" s="22">
        <v>777030370</v>
      </c>
      <c r="F8" s="22"/>
      <c r="G8" s="23"/>
    </row>
    <row r="9" spans="1:6" ht="18.75" customHeight="1">
      <c r="A9" s="8" t="s">
        <v>215</v>
      </c>
      <c r="B9" s="8"/>
      <c r="C9" s="18"/>
      <c r="D9" s="8"/>
      <c r="E9" s="8"/>
      <c r="F9" s="9">
        <v>2024</v>
      </c>
    </row>
    <row r="10" spans="1:6" ht="18.75" customHeight="1">
      <c r="A10" s="26" t="s">
        <v>22</v>
      </c>
      <c r="B10" s="26"/>
      <c r="C10" s="2"/>
      <c r="D10" s="20"/>
      <c r="E10" s="20"/>
      <c r="F10" s="34"/>
    </row>
    <row r="11" spans="1:6" ht="15.75" customHeight="1">
      <c r="A11" s="19"/>
      <c r="B11" s="69"/>
      <c r="C11" s="20"/>
      <c r="D11" s="20"/>
      <c r="E11" s="20"/>
      <c r="F11" s="30" t="s">
        <v>6</v>
      </c>
    </row>
    <row r="12" spans="1:7" ht="13.5" customHeight="1">
      <c r="A12" s="49" t="s">
        <v>155</v>
      </c>
      <c r="B12" s="50" t="s">
        <v>156</v>
      </c>
      <c r="C12" s="87" t="s">
        <v>184</v>
      </c>
      <c r="D12" s="87"/>
      <c r="E12" s="87"/>
      <c r="F12" s="61">
        <v>20000</v>
      </c>
      <c r="G12" s="1"/>
    </row>
    <row r="13" spans="1:7" ht="12.75" customHeight="1">
      <c r="A13" s="49" t="s">
        <v>155</v>
      </c>
      <c r="B13" s="50" t="s">
        <v>157</v>
      </c>
      <c r="C13" s="87" t="s">
        <v>158</v>
      </c>
      <c r="D13" s="87"/>
      <c r="E13" s="87"/>
      <c r="F13" s="62">
        <v>50000</v>
      </c>
      <c r="G13" s="1"/>
    </row>
    <row r="14" spans="1:7" ht="12.75" customHeight="1">
      <c r="A14" s="49" t="s">
        <v>155</v>
      </c>
      <c r="B14" s="50" t="s">
        <v>159</v>
      </c>
      <c r="C14" s="87" t="s">
        <v>160</v>
      </c>
      <c r="D14" s="87"/>
      <c r="E14" s="87"/>
      <c r="F14" s="57">
        <v>30000</v>
      </c>
      <c r="G14" s="1"/>
    </row>
    <row r="15" spans="1:7" ht="12.75" customHeight="1">
      <c r="A15" s="49" t="s">
        <v>155</v>
      </c>
      <c r="B15" s="50" t="s">
        <v>161</v>
      </c>
      <c r="C15" s="87" t="s">
        <v>162</v>
      </c>
      <c r="D15" s="87"/>
      <c r="E15" s="87"/>
      <c r="F15" s="62">
        <v>60000</v>
      </c>
      <c r="G15" s="1"/>
    </row>
    <row r="16" spans="1:7" ht="12.75" customHeight="1">
      <c r="A16" s="49" t="s">
        <v>155</v>
      </c>
      <c r="B16" s="50" t="s">
        <v>163</v>
      </c>
      <c r="C16" s="87" t="s">
        <v>164</v>
      </c>
      <c r="D16" s="87"/>
      <c r="E16" s="87"/>
      <c r="F16" s="62">
        <v>30000</v>
      </c>
      <c r="G16" s="1"/>
    </row>
    <row r="17" spans="1:7" ht="12.75" customHeight="1">
      <c r="A17" s="49" t="s">
        <v>155</v>
      </c>
      <c r="B17" s="50" t="s">
        <v>165</v>
      </c>
      <c r="C17" s="87" t="s">
        <v>166</v>
      </c>
      <c r="D17" s="87"/>
      <c r="E17" s="87"/>
      <c r="F17" s="62">
        <v>15000</v>
      </c>
      <c r="G17" s="1"/>
    </row>
    <row r="18" spans="1:7" ht="12.75" customHeight="1">
      <c r="A18" s="49" t="s">
        <v>155</v>
      </c>
      <c r="B18" s="50" t="s">
        <v>167</v>
      </c>
      <c r="C18" s="53" t="s">
        <v>168</v>
      </c>
      <c r="D18" s="53"/>
      <c r="E18" s="53"/>
      <c r="F18" s="62">
        <v>5000</v>
      </c>
      <c r="G18" s="1"/>
    </row>
    <row r="19" spans="1:7" ht="12.75">
      <c r="A19" s="4"/>
      <c r="B19" s="51"/>
      <c r="C19" s="25"/>
      <c r="D19" s="25"/>
      <c r="E19" s="5"/>
      <c r="F19" s="11"/>
      <c r="G19" s="1"/>
    </row>
    <row r="20" spans="1:7" ht="12.75" customHeight="1">
      <c r="A20" s="49" t="s">
        <v>169</v>
      </c>
      <c r="B20" s="50" t="s">
        <v>157</v>
      </c>
      <c r="C20" s="53" t="s">
        <v>170</v>
      </c>
      <c r="D20" s="53"/>
      <c r="E20" s="53"/>
      <c r="F20" s="54">
        <v>800000</v>
      </c>
      <c r="G20" s="1"/>
    </row>
    <row r="21" spans="1:7" ht="12.75" customHeight="1">
      <c r="A21" s="49" t="s">
        <v>169</v>
      </c>
      <c r="B21" s="50" t="s">
        <v>159</v>
      </c>
      <c r="C21" s="53" t="s">
        <v>171</v>
      </c>
      <c r="D21" s="53"/>
      <c r="E21" s="53"/>
      <c r="F21" s="54">
        <v>90000</v>
      </c>
      <c r="G21" s="1"/>
    </row>
    <row r="22" spans="1:7" ht="12.75" customHeight="1">
      <c r="A22" s="4"/>
      <c r="B22" s="51"/>
      <c r="C22" s="25"/>
      <c r="D22" s="25"/>
      <c r="E22" s="5"/>
      <c r="F22" s="11"/>
      <c r="G22" s="1"/>
    </row>
    <row r="23" spans="1:7" ht="12.75">
      <c r="A23" s="49" t="s">
        <v>172</v>
      </c>
      <c r="B23" s="50" t="s">
        <v>156</v>
      </c>
      <c r="C23" s="53" t="s">
        <v>185</v>
      </c>
      <c r="D23" s="53"/>
      <c r="E23" s="53"/>
      <c r="F23" s="63">
        <v>35000</v>
      </c>
      <c r="G23" s="1"/>
    </row>
    <row r="24" spans="1:7" ht="12.75" customHeight="1">
      <c r="A24" s="4"/>
      <c r="B24" s="51"/>
      <c r="C24" s="53" t="s">
        <v>186</v>
      </c>
      <c r="D24" s="53"/>
      <c r="E24" s="53"/>
      <c r="F24" s="63">
        <v>50000</v>
      </c>
      <c r="G24" s="1"/>
    </row>
    <row r="25" spans="1:7" ht="12.75" customHeight="1">
      <c r="A25" s="6"/>
      <c r="B25" s="25"/>
      <c r="C25" s="53" t="s">
        <v>187</v>
      </c>
      <c r="D25" s="53"/>
      <c r="E25" s="53"/>
      <c r="F25" s="61">
        <v>45000</v>
      </c>
      <c r="G25" s="1"/>
    </row>
    <row r="26" spans="1:7" ht="12.75" customHeight="1">
      <c r="A26" s="4"/>
      <c r="B26" s="51"/>
      <c r="C26" s="24"/>
      <c r="D26" s="25"/>
      <c r="E26" s="5"/>
      <c r="F26" s="11"/>
      <c r="G26" s="1"/>
    </row>
    <row r="27" spans="1:7" ht="12.75" customHeight="1">
      <c r="A27" s="49" t="s">
        <v>173</v>
      </c>
      <c r="B27" s="50" t="s">
        <v>156</v>
      </c>
      <c r="C27" s="53" t="s">
        <v>174</v>
      </c>
      <c r="D27" s="53"/>
      <c r="E27" s="53"/>
      <c r="F27" s="63">
        <v>1000</v>
      </c>
      <c r="G27" s="1"/>
    </row>
    <row r="28" spans="1:7" ht="12.75" customHeight="1">
      <c r="A28" s="4"/>
      <c r="B28" s="51"/>
      <c r="C28" s="24"/>
      <c r="D28" s="25"/>
      <c r="E28" s="5"/>
      <c r="F28" s="11"/>
      <c r="G28" s="1"/>
    </row>
    <row r="29" spans="1:7" ht="12.75">
      <c r="A29" s="49" t="s">
        <v>175</v>
      </c>
      <c r="B29" s="50" t="s">
        <v>156</v>
      </c>
      <c r="C29" s="55" t="s">
        <v>176</v>
      </c>
      <c r="D29" s="53"/>
      <c r="E29" s="53"/>
      <c r="F29" s="63">
        <v>5000</v>
      </c>
      <c r="G29" s="1"/>
    </row>
    <row r="30" spans="1:7" ht="12.75">
      <c r="A30" s="4"/>
      <c r="B30" s="51"/>
      <c r="C30" s="25"/>
      <c r="D30" s="25"/>
      <c r="E30" s="5"/>
      <c r="F30" s="11"/>
      <c r="G30" s="1"/>
    </row>
    <row r="31" spans="1:7" ht="24">
      <c r="A31" s="49" t="s">
        <v>177</v>
      </c>
      <c r="B31" s="50" t="s">
        <v>156</v>
      </c>
      <c r="C31" s="53" t="s">
        <v>188</v>
      </c>
      <c r="D31" s="53"/>
      <c r="E31" s="53"/>
      <c r="F31" s="63">
        <v>30000</v>
      </c>
      <c r="G31" s="1"/>
    </row>
    <row r="32" spans="1:7" ht="15">
      <c r="A32" s="49" t="s">
        <v>177</v>
      </c>
      <c r="B32" s="50" t="s">
        <v>157</v>
      </c>
      <c r="C32" s="53" t="s">
        <v>189</v>
      </c>
      <c r="D32" s="25"/>
      <c r="E32" s="5"/>
      <c r="F32" s="64">
        <v>240000</v>
      </c>
      <c r="G32" s="1"/>
    </row>
    <row r="33" spans="1:7" ht="12.75" customHeight="1">
      <c r="A33" s="49" t="s">
        <v>177</v>
      </c>
      <c r="B33" s="50" t="s">
        <v>157</v>
      </c>
      <c r="C33" s="53" t="s">
        <v>190</v>
      </c>
      <c r="D33" s="25"/>
      <c r="E33" s="5"/>
      <c r="F33" s="64">
        <v>60000</v>
      </c>
      <c r="G33" s="1"/>
    </row>
    <row r="34" spans="1:7" ht="12.75" customHeight="1">
      <c r="A34" s="49" t="s">
        <v>177</v>
      </c>
      <c r="B34" s="50" t="s">
        <v>157</v>
      </c>
      <c r="C34" s="53" t="s">
        <v>191</v>
      </c>
      <c r="D34" s="25"/>
      <c r="E34" s="5"/>
      <c r="F34" s="63">
        <v>26000</v>
      </c>
      <c r="G34" s="1"/>
    </row>
    <row r="35" spans="1:7" ht="12.75">
      <c r="A35" s="49" t="s">
        <v>177</v>
      </c>
      <c r="B35" s="50" t="s">
        <v>159</v>
      </c>
      <c r="C35" s="53" t="s">
        <v>192</v>
      </c>
      <c r="D35" s="2"/>
      <c r="E35" s="2"/>
      <c r="F35" s="63">
        <v>11000</v>
      </c>
      <c r="G35" s="1"/>
    </row>
    <row r="36" spans="1:7" ht="12.75" customHeight="1">
      <c r="A36" s="49" t="s">
        <v>177</v>
      </c>
      <c r="B36" s="50" t="s">
        <v>159</v>
      </c>
      <c r="C36" s="53" t="s">
        <v>193</v>
      </c>
      <c r="D36" s="2"/>
      <c r="E36" s="2"/>
      <c r="F36" s="63">
        <v>48600</v>
      </c>
      <c r="G36" s="1"/>
    </row>
    <row r="37" spans="1:7" ht="12.75" customHeight="1">
      <c r="A37" s="49" t="s">
        <v>177</v>
      </c>
      <c r="B37" s="50" t="s">
        <v>161</v>
      </c>
      <c r="C37" s="53" t="s">
        <v>178</v>
      </c>
      <c r="D37" s="53"/>
      <c r="E37" s="53"/>
      <c r="F37" s="63">
        <v>18000</v>
      </c>
      <c r="G37" s="1"/>
    </row>
    <row r="38" spans="1:7" ht="12.75" customHeight="1">
      <c r="A38" s="49" t="s">
        <v>177</v>
      </c>
      <c r="B38" s="50" t="s">
        <v>163</v>
      </c>
      <c r="C38" s="53" t="s">
        <v>179</v>
      </c>
      <c r="D38" s="53"/>
      <c r="E38" s="53"/>
      <c r="F38" s="63">
        <v>28000</v>
      </c>
      <c r="G38" s="1"/>
    </row>
    <row r="39" spans="1:7" ht="12.75" customHeight="1">
      <c r="A39" s="49" t="s">
        <v>177</v>
      </c>
      <c r="B39" s="50" t="s">
        <v>165</v>
      </c>
      <c r="C39" s="53" t="s">
        <v>194</v>
      </c>
      <c r="D39" s="2"/>
      <c r="E39" s="2"/>
      <c r="F39" s="63">
        <v>17000</v>
      </c>
      <c r="G39" s="1"/>
    </row>
    <row r="40" spans="1:7" ht="12.75" customHeight="1">
      <c r="A40" s="49" t="s">
        <v>177</v>
      </c>
      <c r="B40" s="50" t="s">
        <v>165</v>
      </c>
      <c r="C40" s="53" t="s">
        <v>195</v>
      </c>
      <c r="D40" s="2"/>
      <c r="E40" s="2"/>
      <c r="F40" s="63">
        <v>8000</v>
      </c>
      <c r="G40" s="1"/>
    </row>
    <row r="41" spans="1:7" ht="12.75" customHeight="1">
      <c r="A41" s="49" t="s">
        <v>177</v>
      </c>
      <c r="B41" s="50" t="s">
        <v>165</v>
      </c>
      <c r="C41" s="53" t="s">
        <v>196</v>
      </c>
      <c r="D41" s="2"/>
      <c r="E41" s="2"/>
      <c r="F41" s="63">
        <v>6300</v>
      </c>
      <c r="G41" s="1"/>
    </row>
    <row r="42" spans="1:7" ht="12.75">
      <c r="A42" s="49" t="s">
        <v>177</v>
      </c>
      <c r="B42" s="50" t="s">
        <v>165</v>
      </c>
      <c r="C42" s="53" t="s">
        <v>197</v>
      </c>
      <c r="D42" s="2"/>
      <c r="E42" s="2"/>
      <c r="F42" s="63">
        <v>8000</v>
      </c>
      <c r="G42" s="1"/>
    </row>
    <row r="43" spans="1:7" ht="12.75" customHeight="1">
      <c r="A43" s="49" t="s">
        <v>177</v>
      </c>
      <c r="B43" s="50" t="s">
        <v>180</v>
      </c>
      <c r="C43" s="53" t="s">
        <v>181</v>
      </c>
      <c r="D43" s="53"/>
      <c r="E43" s="53"/>
      <c r="F43" s="63">
        <v>8000</v>
      </c>
      <c r="G43" s="1"/>
    </row>
    <row r="44" spans="1:7" ht="24">
      <c r="A44" s="49" t="s">
        <v>177</v>
      </c>
      <c r="B44" s="50" t="s">
        <v>182</v>
      </c>
      <c r="C44" s="53" t="s">
        <v>198</v>
      </c>
      <c r="D44" s="53"/>
      <c r="E44" s="53"/>
      <c r="F44" s="63">
        <v>27000</v>
      </c>
      <c r="G44" s="1"/>
    </row>
    <row r="45" spans="1:7" ht="24">
      <c r="A45" s="49" t="s">
        <v>177</v>
      </c>
      <c r="B45" s="50" t="s">
        <v>210</v>
      </c>
      <c r="C45" s="53" t="s">
        <v>199</v>
      </c>
      <c r="D45" s="2"/>
      <c r="E45" s="2"/>
      <c r="F45" s="63">
        <v>15000</v>
      </c>
      <c r="G45" s="1"/>
    </row>
    <row r="46" spans="1:7" ht="12.75">
      <c r="A46" s="49" t="s">
        <v>177</v>
      </c>
      <c r="B46" s="50" t="s">
        <v>183</v>
      </c>
      <c r="C46" s="53" t="s">
        <v>1</v>
      </c>
      <c r="D46" s="53"/>
      <c r="E46" s="53"/>
      <c r="F46" s="63">
        <v>14600</v>
      </c>
      <c r="G46" s="1"/>
    </row>
    <row r="47" spans="1:7" ht="12.75">
      <c r="A47" s="49"/>
      <c r="B47" s="50"/>
      <c r="C47" s="53"/>
      <c r="D47" s="53"/>
      <c r="E47" s="53"/>
      <c r="F47" s="63"/>
      <c r="G47" s="1"/>
    </row>
    <row r="48" spans="1:7" ht="12.75">
      <c r="A48" s="49">
        <v>521</v>
      </c>
      <c r="B48" s="50" t="s">
        <v>159</v>
      </c>
      <c r="C48" s="25" t="s">
        <v>200</v>
      </c>
      <c r="D48" s="25"/>
      <c r="E48" s="5"/>
      <c r="F48" s="54">
        <v>30000</v>
      </c>
      <c r="G48" s="1"/>
    </row>
    <row r="49" spans="1:7" ht="12.75">
      <c r="A49" s="49">
        <v>521</v>
      </c>
      <c r="B49" s="50" t="s">
        <v>159</v>
      </c>
      <c r="C49" s="24" t="s">
        <v>201</v>
      </c>
      <c r="D49" s="25"/>
      <c r="E49" s="5"/>
      <c r="F49" s="54">
        <v>50000</v>
      </c>
      <c r="G49" s="1"/>
    </row>
    <row r="50" spans="1:7" ht="12.75">
      <c r="A50" s="49"/>
      <c r="B50" s="50"/>
      <c r="C50" s="53"/>
      <c r="D50" s="53"/>
      <c r="E50" s="53"/>
      <c r="F50" s="63"/>
      <c r="G50" s="1"/>
    </row>
    <row r="51" spans="1:7" ht="12.75">
      <c r="A51" s="68">
        <v>524</v>
      </c>
      <c r="B51" s="69">
        <v>302</v>
      </c>
      <c r="C51" s="24" t="s">
        <v>202</v>
      </c>
      <c r="D51" s="2"/>
      <c r="E51" s="2"/>
      <c r="F51" s="63">
        <v>0</v>
      </c>
      <c r="G51" s="1"/>
    </row>
    <row r="52" spans="1:7" ht="12.75">
      <c r="A52" s="49"/>
      <c r="B52" s="50"/>
      <c r="C52" s="53"/>
      <c r="D52" s="53"/>
      <c r="E52" s="53"/>
      <c r="F52" s="63"/>
      <c r="G52" s="1"/>
    </row>
    <row r="53" spans="1:7" ht="15">
      <c r="A53" s="68">
        <v>525</v>
      </c>
      <c r="B53" s="69">
        <v>300</v>
      </c>
      <c r="C53" s="24" t="s">
        <v>203</v>
      </c>
      <c r="D53" s="2"/>
      <c r="E53" s="2"/>
      <c r="F53" s="64">
        <v>29000</v>
      </c>
      <c r="G53" s="1"/>
    </row>
    <row r="54" spans="1:7" ht="12.75">
      <c r="A54" s="49"/>
      <c r="B54" s="50"/>
      <c r="C54" s="53"/>
      <c r="D54" s="53"/>
      <c r="E54" s="53"/>
      <c r="F54" s="63"/>
      <c r="G54" s="1"/>
    </row>
    <row r="55" spans="1:7" ht="12.75">
      <c r="A55" s="68">
        <v>527</v>
      </c>
      <c r="B55" s="69">
        <v>302</v>
      </c>
      <c r="C55" s="2" t="s">
        <v>204</v>
      </c>
      <c r="D55" s="2"/>
      <c r="E55" s="2"/>
      <c r="F55" s="63">
        <v>0</v>
      </c>
      <c r="G55" s="1"/>
    </row>
    <row r="56" spans="1:7" ht="12.75">
      <c r="A56" s="49"/>
      <c r="B56" s="50"/>
      <c r="C56" s="53"/>
      <c r="D56" s="53"/>
      <c r="E56" s="53"/>
      <c r="F56" s="63"/>
      <c r="G56" s="1"/>
    </row>
    <row r="57" spans="1:7" ht="15">
      <c r="A57" s="68">
        <v>549</v>
      </c>
      <c r="B57" s="69">
        <v>300</v>
      </c>
      <c r="C57" s="2" t="s">
        <v>205</v>
      </c>
      <c r="D57" s="2"/>
      <c r="E57" s="2"/>
      <c r="F57" s="64">
        <v>23200</v>
      </c>
      <c r="G57" s="1"/>
    </row>
    <row r="58" spans="1:7" ht="12.75">
      <c r="A58" s="49"/>
      <c r="B58" s="48"/>
      <c r="C58" s="53"/>
      <c r="D58" s="53"/>
      <c r="E58" s="53"/>
      <c r="F58" s="63"/>
      <c r="G58" s="1"/>
    </row>
    <row r="59" spans="1:7" ht="12.75" customHeight="1">
      <c r="A59" s="68">
        <v>551</v>
      </c>
      <c r="B59" s="69">
        <v>300</v>
      </c>
      <c r="C59" s="25" t="s">
        <v>211</v>
      </c>
      <c r="D59" s="2"/>
      <c r="E59" s="2"/>
      <c r="F59" s="63">
        <v>24012</v>
      </c>
      <c r="G59" s="1"/>
    </row>
    <row r="60" spans="1:7" ht="12.75">
      <c r="A60" s="4"/>
      <c r="B60" s="51"/>
      <c r="C60" s="25"/>
      <c r="D60" s="25"/>
      <c r="E60" s="5"/>
      <c r="F60" s="11"/>
      <c r="G60" s="1"/>
    </row>
    <row r="61" spans="1:7" ht="12.75" customHeight="1">
      <c r="A61" s="68">
        <v>558</v>
      </c>
      <c r="B61" s="69">
        <v>300</v>
      </c>
      <c r="C61" s="25" t="s">
        <v>206</v>
      </c>
      <c r="D61" s="25"/>
      <c r="E61" s="5"/>
      <c r="F61" s="63">
        <v>10000</v>
      </c>
      <c r="G61" s="1"/>
    </row>
    <row r="62" spans="1:7" ht="12.75" customHeight="1">
      <c r="A62" s="68">
        <v>558</v>
      </c>
      <c r="B62" s="69">
        <v>300</v>
      </c>
      <c r="C62" s="25" t="s">
        <v>207</v>
      </c>
      <c r="D62" s="25"/>
      <c r="E62" s="5"/>
      <c r="F62" s="63">
        <v>30000</v>
      </c>
      <c r="G62" s="1"/>
    </row>
    <row r="63" spans="1:7" ht="12.75" customHeight="1">
      <c r="A63" s="68">
        <v>558</v>
      </c>
      <c r="B63" s="69">
        <v>300</v>
      </c>
      <c r="C63" s="25" t="s">
        <v>208</v>
      </c>
      <c r="D63" s="2"/>
      <c r="E63" s="2"/>
      <c r="F63" s="61">
        <v>20000</v>
      </c>
      <c r="G63" s="1"/>
    </row>
    <row r="64" spans="1:7" ht="12.75">
      <c r="A64" s="4"/>
      <c r="B64" s="51"/>
      <c r="C64" s="25"/>
      <c r="D64" s="25"/>
      <c r="E64" s="5"/>
      <c r="F64" s="11"/>
      <c r="G64" s="1"/>
    </row>
    <row r="65" spans="1:7" ht="12.75" customHeight="1">
      <c r="A65" s="14" t="s">
        <v>2</v>
      </c>
      <c r="B65" s="52"/>
      <c r="C65" s="15" t="s">
        <v>17</v>
      </c>
      <c r="D65" s="31"/>
      <c r="E65" s="16"/>
      <c r="F65" s="58">
        <f>SUM(F12:F64)</f>
        <v>2017712</v>
      </c>
      <c r="G65" s="2"/>
    </row>
    <row r="66" spans="1:7" ht="12.75" customHeight="1">
      <c r="A66" s="4"/>
      <c r="B66" s="51"/>
      <c r="C66" s="25"/>
      <c r="D66" s="25"/>
      <c r="E66" s="5"/>
      <c r="F66" s="10"/>
      <c r="G66" s="2"/>
    </row>
    <row r="67" spans="1:7" ht="12.75">
      <c r="A67" s="68">
        <v>602</v>
      </c>
      <c r="B67" s="69">
        <v>300</v>
      </c>
      <c r="C67" s="24" t="s">
        <v>212</v>
      </c>
      <c r="D67" s="25"/>
      <c r="E67" s="5"/>
      <c r="F67" s="59">
        <v>280000</v>
      </c>
      <c r="G67" s="2"/>
    </row>
    <row r="68" spans="1:7" ht="12.75">
      <c r="A68" s="68"/>
      <c r="B68" s="69"/>
      <c r="C68" s="24"/>
      <c r="D68" s="25"/>
      <c r="E68" s="5"/>
      <c r="F68" s="59"/>
      <c r="G68" s="2"/>
    </row>
    <row r="69" spans="1:7" ht="12.75">
      <c r="A69" s="4">
        <v>603</v>
      </c>
      <c r="B69" s="51">
        <v>300</v>
      </c>
      <c r="C69" s="24" t="s">
        <v>209</v>
      </c>
      <c r="D69" s="25"/>
      <c r="E69" s="5"/>
      <c r="F69" s="65">
        <v>12000</v>
      </c>
      <c r="G69" s="2"/>
    </row>
    <row r="70" spans="1:7" ht="12.75" customHeight="1">
      <c r="A70" s="4"/>
      <c r="B70" s="51"/>
      <c r="C70" s="7"/>
      <c r="D70" s="2"/>
      <c r="E70" s="5"/>
      <c r="F70" s="12"/>
      <c r="G70" s="2"/>
    </row>
    <row r="71" spans="1:6" ht="12.75">
      <c r="A71" s="15" t="s">
        <v>0</v>
      </c>
      <c r="B71" s="31"/>
      <c r="C71" s="15" t="s">
        <v>18</v>
      </c>
      <c r="D71" s="15"/>
      <c r="E71" s="15"/>
      <c r="F71" s="58">
        <f>SUM(F67:F69)</f>
        <v>292000</v>
      </c>
    </row>
    <row r="72" spans="1:6" ht="12.75" customHeight="1">
      <c r="A72" s="17"/>
      <c r="B72" s="47"/>
      <c r="C72" s="2"/>
      <c r="D72" s="2"/>
      <c r="E72" s="2"/>
      <c r="F72" s="13"/>
    </row>
    <row r="73" spans="1:6" ht="12.75">
      <c r="A73" s="2"/>
      <c r="B73" s="2"/>
      <c r="C73" s="6" t="s">
        <v>3</v>
      </c>
      <c r="D73" s="2"/>
      <c r="E73" s="6" t="s">
        <v>19</v>
      </c>
      <c r="F73" s="60">
        <f>SUM(F65-F71)</f>
        <v>1725712</v>
      </c>
    </row>
    <row r="74" spans="1:6" ht="12.75" customHeight="1">
      <c r="A74" s="26"/>
      <c r="B74" s="26"/>
      <c r="C74" s="26"/>
      <c r="D74" s="26"/>
      <c r="E74" s="26"/>
      <c r="F74" s="27"/>
    </row>
    <row r="75" spans="1:6" ht="12.75" customHeight="1">
      <c r="A75" s="26"/>
      <c r="B75" s="26"/>
      <c r="C75" s="26"/>
      <c r="D75" s="26"/>
      <c r="E75" s="26"/>
      <c r="F75" s="27"/>
    </row>
    <row r="76" spans="1:6" ht="12.75" customHeight="1">
      <c r="A76" s="26"/>
      <c r="B76" s="26"/>
      <c r="C76" s="26"/>
      <c r="D76" s="26"/>
      <c r="E76" s="26"/>
      <c r="F76" s="27"/>
    </row>
    <row r="77" spans="1:6" ht="12.75" customHeight="1">
      <c r="A77" s="26"/>
      <c r="B77" s="26"/>
      <c r="C77" s="26"/>
      <c r="D77" s="26"/>
      <c r="E77" s="26"/>
      <c r="F77" s="27"/>
    </row>
    <row r="78" spans="1:6" ht="12.75" customHeight="1">
      <c r="A78" s="26"/>
      <c r="B78" s="26"/>
      <c r="C78" s="26"/>
      <c r="D78" s="26"/>
      <c r="E78" s="26"/>
      <c r="F78" s="27"/>
    </row>
    <row r="79" spans="1:6" ht="12.75" customHeight="1">
      <c r="A79" s="26"/>
      <c r="B79" s="26"/>
      <c r="C79" s="26"/>
      <c r="D79" s="26"/>
      <c r="E79" s="26"/>
      <c r="F79" s="28"/>
    </row>
    <row r="80" spans="1:6" ht="12.75">
      <c r="A80" s="26"/>
      <c r="B80" s="26"/>
      <c r="C80" s="26"/>
      <c r="D80" s="26"/>
      <c r="E80" s="26"/>
      <c r="F80" s="28"/>
    </row>
    <row r="81" spans="1:6" ht="12.75" customHeight="1">
      <c r="A81" s="26"/>
      <c r="B81" s="26"/>
      <c r="C81" s="26"/>
      <c r="D81" s="26"/>
      <c r="E81" s="26"/>
      <c r="F81" s="28"/>
    </row>
    <row r="82" spans="1:6" ht="12.75" customHeight="1">
      <c r="A82" s="26"/>
      <c r="B82" s="26"/>
      <c r="C82" s="26"/>
      <c r="D82" s="26"/>
      <c r="E82" s="26"/>
      <c r="F82" s="29"/>
    </row>
    <row r="83" spans="1:6" ht="12.75" customHeight="1">
      <c r="A83" s="85" t="s">
        <v>20</v>
      </c>
      <c r="B83" s="85"/>
      <c r="C83" s="85"/>
      <c r="D83" s="26"/>
      <c r="E83" s="85" t="s">
        <v>21</v>
      </c>
      <c r="F83" s="86"/>
    </row>
    <row r="84" spans="1:6" ht="12.75" customHeight="1">
      <c r="A84" s="66"/>
      <c r="B84" s="66"/>
      <c r="C84" s="66"/>
      <c r="D84" s="66"/>
      <c r="E84" s="66"/>
      <c r="F84" s="67"/>
    </row>
    <row r="85" spans="1:6" ht="12.75" customHeight="1">
      <c r="A85" s="18"/>
      <c r="B85" s="18"/>
      <c r="C85" s="18"/>
      <c r="D85" s="18"/>
      <c r="E85" s="18"/>
      <c r="F85" s="18"/>
    </row>
    <row r="86" spans="1:2" ht="12.75">
      <c r="A86" s="2"/>
      <c r="B86" s="2"/>
    </row>
    <row r="87" ht="12.75" customHeight="1"/>
    <row r="90" ht="12.75" customHeight="1"/>
    <row r="92" ht="12.75" customHeight="1"/>
    <row r="93" ht="12.75" customHeight="1"/>
    <row r="95" ht="12.75" customHeight="1"/>
    <row r="96" ht="12.75" customHeight="1"/>
  </sheetData>
  <sheetProtection/>
  <mergeCells count="8">
    <mergeCell ref="E83:F83"/>
    <mergeCell ref="C12:E12"/>
    <mergeCell ref="C13:E13"/>
    <mergeCell ref="C14:E14"/>
    <mergeCell ref="C15:E15"/>
    <mergeCell ref="C16:E16"/>
    <mergeCell ref="C17:E17"/>
    <mergeCell ref="A83:C8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40"/>
  <sheetViews>
    <sheetView zoomScalePageLayoutView="0" workbookViewId="0" topLeftCell="A19">
      <selection activeCell="E50" sqref="E50:E51"/>
    </sheetView>
  </sheetViews>
  <sheetFormatPr defaultColWidth="9.140625" defaultRowHeight="12.75"/>
  <cols>
    <col min="1" max="1" width="32.421875" style="0" customWidth="1"/>
    <col min="2" max="2" width="21.28125" style="0" customWidth="1"/>
    <col min="3" max="3" width="20.00390625" style="0" customWidth="1"/>
    <col min="4" max="4" width="19.140625" style="0" customWidth="1"/>
  </cols>
  <sheetData>
    <row r="3" spans="1:8" ht="12.75" customHeight="1">
      <c r="A3" s="83" t="s">
        <v>91</v>
      </c>
      <c r="B3" s="83"/>
      <c r="C3" s="83"/>
      <c r="D3" s="83"/>
      <c r="E3" s="83"/>
      <c r="F3" s="83"/>
      <c r="G3" s="83"/>
      <c r="H3" s="83"/>
    </row>
    <row r="5" ht="12.75">
      <c r="A5" s="35" t="s">
        <v>92</v>
      </c>
    </row>
    <row r="6" ht="12.75">
      <c r="A6" t="s">
        <v>29</v>
      </c>
    </row>
    <row r="7" spans="1:4" ht="21" customHeight="1">
      <c r="A7" s="41"/>
      <c r="B7" s="45" t="s">
        <v>93</v>
      </c>
      <c r="C7" s="45" t="s">
        <v>104</v>
      </c>
      <c r="D7" s="45" t="s">
        <v>94</v>
      </c>
    </row>
    <row r="8" spans="1:4" ht="12.75">
      <c r="A8" s="46" t="s">
        <v>105</v>
      </c>
      <c r="B8" s="41"/>
      <c r="C8" s="41"/>
      <c r="D8" s="41"/>
    </row>
    <row r="9" spans="1:4" ht="25.5">
      <c r="A9" s="44" t="s">
        <v>51</v>
      </c>
      <c r="B9" s="44"/>
      <c r="C9" s="41"/>
      <c r="D9" s="41"/>
    </row>
    <row r="10" spans="1:4" ht="25.5">
      <c r="A10" s="44" t="s">
        <v>52</v>
      </c>
      <c r="B10" s="44"/>
      <c r="C10" s="41"/>
      <c r="D10" s="41"/>
    </row>
    <row r="11" spans="1:4" ht="51">
      <c r="A11" s="44" t="s">
        <v>53</v>
      </c>
      <c r="B11" s="44"/>
      <c r="C11" s="41"/>
      <c r="D11" s="41"/>
    </row>
    <row r="12" spans="1:4" ht="12.75">
      <c r="A12" s="44" t="s">
        <v>95</v>
      </c>
      <c r="B12" s="44"/>
      <c r="C12" s="41"/>
      <c r="D12" s="41"/>
    </row>
    <row r="13" spans="1:4" ht="12.75">
      <c r="A13" s="44" t="s">
        <v>54</v>
      </c>
      <c r="B13" s="44"/>
      <c r="C13" s="41"/>
      <c r="D13" s="41"/>
    </row>
    <row r="14" spans="1:4" ht="25.5">
      <c r="A14" s="44" t="s">
        <v>96</v>
      </c>
      <c r="B14" s="44"/>
      <c r="C14" s="41"/>
      <c r="D14" s="41"/>
    </row>
    <row r="15" spans="1:4" ht="12.75">
      <c r="A15" s="44" t="s">
        <v>97</v>
      </c>
      <c r="B15" s="44"/>
      <c r="C15" s="41"/>
      <c r="D15" s="41"/>
    </row>
    <row r="16" spans="1:4" ht="12.75">
      <c r="A16" s="44" t="s">
        <v>57</v>
      </c>
      <c r="B16" s="44"/>
      <c r="C16" s="41"/>
      <c r="D16" s="41"/>
    </row>
    <row r="17" spans="1:4" ht="12.75">
      <c r="A17" s="43" t="s">
        <v>58</v>
      </c>
      <c r="B17" s="44"/>
      <c r="C17" s="41"/>
      <c r="D17" s="41"/>
    </row>
    <row r="18" spans="1:4" ht="51">
      <c r="A18" s="44" t="s">
        <v>59</v>
      </c>
      <c r="B18" s="44"/>
      <c r="C18" s="41"/>
      <c r="D18" s="41"/>
    </row>
    <row r="19" spans="1:4" ht="12.75">
      <c r="A19" s="44"/>
      <c r="B19" s="44"/>
      <c r="C19" s="41"/>
      <c r="D19" s="41"/>
    </row>
    <row r="20" spans="1:4" ht="12.75">
      <c r="A20" s="44" t="s">
        <v>98</v>
      </c>
      <c r="B20" s="44"/>
      <c r="C20" s="41"/>
      <c r="D20" s="41"/>
    </row>
    <row r="21" spans="1:4" ht="12.75">
      <c r="A21" s="44" t="s">
        <v>99</v>
      </c>
      <c r="B21" s="44"/>
      <c r="C21" s="41"/>
      <c r="D21" s="41"/>
    </row>
    <row r="22" spans="1:4" ht="12.75">
      <c r="A22" s="44" t="s">
        <v>100</v>
      </c>
      <c r="B22" s="44"/>
      <c r="C22" s="41"/>
      <c r="D22" s="41"/>
    </row>
    <row r="23" spans="1:4" ht="12.75">
      <c r="A23" s="44" t="s">
        <v>63</v>
      </c>
      <c r="B23" s="44"/>
      <c r="C23" s="41"/>
      <c r="D23" s="41"/>
    </row>
    <row r="24" spans="1:4" ht="12.75">
      <c r="A24" s="44" t="s">
        <v>64</v>
      </c>
      <c r="B24" s="44"/>
      <c r="C24" s="41"/>
      <c r="D24" s="41"/>
    </row>
    <row r="25" spans="1:4" ht="12.75">
      <c r="A25" s="44" t="s">
        <v>65</v>
      </c>
      <c r="B25" s="44"/>
      <c r="C25" s="41"/>
      <c r="D25" s="41"/>
    </row>
    <row r="26" spans="1:4" ht="12.75">
      <c r="A26" s="44" t="s">
        <v>66</v>
      </c>
      <c r="B26" s="44"/>
      <c r="C26" s="41"/>
      <c r="D26" s="41"/>
    </row>
    <row r="27" spans="1:4" ht="12.75">
      <c r="A27" s="44" t="s">
        <v>67</v>
      </c>
      <c r="B27" s="44"/>
      <c r="C27" s="41"/>
      <c r="D27" s="41"/>
    </row>
    <row r="28" spans="1:4" ht="12.75">
      <c r="A28" s="44" t="s">
        <v>68</v>
      </c>
      <c r="B28" s="44"/>
      <c r="C28" s="41"/>
      <c r="D28" s="41"/>
    </row>
    <row r="29" spans="1:4" ht="12.75">
      <c r="A29" s="44" t="s">
        <v>69</v>
      </c>
      <c r="B29" s="44"/>
      <c r="C29" s="41"/>
      <c r="D29" s="41"/>
    </row>
    <row r="30" spans="1:4" ht="12.75">
      <c r="A30" s="44" t="s">
        <v>70</v>
      </c>
      <c r="B30" s="44"/>
      <c r="C30" s="41"/>
      <c r="D30" s="41"/>
    </row>
    <row r="31" spans="1:4" ht="12.75">
      <c r="A31" s="44" t="s">
        <v>71</v>
      </c>
      <c r="B31" s="44"/>
      <c r="C31" s="41"/>
      <c r="D31" s="41"/>
    </row>
    <row r="32" spans="1:4" ht="12.75">
      <c r="A32" s="44"/>
      <c r="B32" s="44"/>
      <c r="C32" s="41"/>
      <c r="D32" s="41"/>
    </row>
    <row r="33" spans="1:4" ht="12.75">
      <c r="A33" s="44" t="s">
        <v>72</v>
      </c>
      <c r="B33" s="44"/>
      <c r="C33" s="41"/>
      <c r="D33" s="41"/>
    </row>
    <row r="34" spans="1:4" ht="12.75">
      <c r="A34" s="44"/>
      <c r="B34" s="44"/>
      <c r="C34" s="41"/>
      <c r="D34" s="41"/>
    </row>
    <row r="35" spans="1:4" ht="12.75">
      <c r="A35" s="44" t="s">
        <v>101</v>
      </c>
      <c r="B35" s="44"/>
      <c r="C35" s="41"/>
      <c r="D35" s="41"/>
    </row>
    <row r="38" ht="12.75">
      <c r="A38" t="s">
        <v>102</v>
      </c>
    </row>
    <row r="39" ht="12.75">
      <c r="A39" t="s">
        <v>29</v>
      </c>
    </row>
    <row r="40" ht="12.75">
      <c r="A40" t="s">
        <v>103</v>
      </c>
    </row>
  </sheetData>
  <sheetProtection/>
  <mergeCells count="1">
    <mergeCell ref="A3:H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4:D84"/>
  <sheetViews>
    <sheetView zoomScalePageLayoutView="0" workbookViewId="0" topLeftCell="A34">
      <selection activeCell="K64" sqref="K64"/>
    </sheetView>
  </sheetViews>
  <sheetFormatPr defaultColWidth="9.140625" defaultRowHeight="12.75"/>
  <cols>
    <col min="1" max="1" width="28.140625" style="0" customWidth="1"/>
    <col min="2" max="2" width="13.00390625" style="0" customWidth="1"/>
    <col min="3" max="3" width="15.421875" style="0" customWidth="1"/>
    <col min="4" max="4" width="16.00390625" style="0" customWidth="1"/>
  </cols>
  <sheetData>
    <row r="4" spans="1:4" ht="12.75">
      <c r="A4" s="81" t="s">
        <v>106</v>
      </c>
      <c r="B4" s="81"/>
      <c r="C4" s="81"/>
      <c r="D4" s="81"/>
    </row>
    <row r="6" ht="12.75">
      <c r="A6" s="35" t="s">
        <v>107</v>
      </c>
    </row>
    <row r="8" ht="12.75">
      <c r="A8" t="s">
        <v>29</v>
      </c>
    </row>
    <row r="9" spans="1:4" ht="12.75">
      <c r="A9" s="41"/>
      <c r="B9" s="45" t="s">
        <v>108</v>
      </c>
      <c r="C9" s="45" t="s">
        <v>109</v>
      </c>
      <c r="D9" s="45" t="s">
        <v>110</v>
      </c>
    </row>
    <row r="10" spans="1:4" ht="12.75">
      <c r="A10" s="41"/>
      <c r="B10" s="41"/>
      <c r="C10" s="41"/>
      <c r="D10" s="41"/>
    </row>
    <row r="11" spans="1:4" ht="12.75">
      <c r="A11" s="43" t="s">
        <v>111</v>
      </c>
      <c r="B11" s="41"/>
      <c r="C11" s="41"/>
      <c r="D11" s="41"/>
    </row>
    <row r="12" spans="1:4" ht="12.75">
      <c r="A12" s="44" t="s">
        <v>112</v>
      </c>
      <c r="B12" s="46">
        <v>0</v>
      </c>
      <c r="C12" s="41"/>
      <c r="D12" s="41"/>
    </row>
    <row r="13" spans="1:4" ht="12.75">
      <c r="A13" s="44" t="s">
        <v>113</v>
      </c>
      <c r="B13" s="41">
        <v>0</v>
      </c>
      <c r="C13" s="41"/>
      <c r="D13" s="41"/>
    </row>
    <row r="14" spans="1:4" ht="12.75">
      <c r="A14" s="44" t="s">
        <v>114</v>
      </c>
      <c r="B14" s="41">
        <v>0</v>
      </c>
      <c r="C14" s="41"/>
      <c r="D14" s="41"/>
    </row>
    <row r="15" spans="1:4" ht="12.75">
      <c r="A15" s="44" t="s">
        <v>115</v>
      </c>
      <c r="B15" s="41">
        <v>0</v>
      </c>
      <c r="C15" s="41"/>
      <c r="D15" s="41"/>
    </row>
    <row r="16" spans="1:4" ht="12.75">
      <c r="A16" s="44" t="s">
        <v>116</v>
      </c>
      <c r="B16" s="41">
        <v>0</v>
      </c>
      <c r="C16" s="41"/>
      <c r="D16" s="41"/>
    </row>
    <row r="17" spans="1:4" ht="12.75">
      <c r="A17" s="44" t="s">
        <v>117</v>
      </c>
      <c r="B17" s="41">
        <v>0</v>
      </c>
      <c r="C17" s="41"/>
      <c r="D17" s="41"/>
    </row>
    <row r="18" spans="1:4" ht="12.75">
      <c r="A18" s="44" t="s">
        <v>118</v>
      </c>
      <c r="B18" s="41">
        <v>0</v>
      </c>
      <c r="C18" s="41"/>
      <c r="D18" s="41"/>
    </row>
    <row r="19" spans="1:4" ht="12.75">
      <c r="A19" s="44" t="s">
        <v>119</v>
      </c>
      <c r="B19" s="46">
        <v>0</v>
      </c>
      <c r="C19" s="41"/>
      <c r="D19" s="41"/>
    </row>
    <row r="20" spans="1:4" ht="12.75">
      <c r="A20" s="44"/>
      <c r="B20" s="41"/>
      <c r="C20" s="41"/>
      <c r="D20" s="41"/>
    </row>
    <row r="21" spans="1:4" ht="12.75">
      <c r="A21" s="43" t="s">
        <v>120</v>
      </c>
      <c r="B21" s="41"/>
      <c r="C21" s="41"/>
      <c r="D21" s="41"/>
    </row>
    <row r="22" spans="1:4" ht="12.75">
      <c r="A22" s="44" t="s">
        <v>112</v>
      </c>
      <c r="B22" s="46">
        <v>11</v>
      </c>
      <c r="C22" s="41"/>
      <c r="D22" s="41"/>
    </row>
    <row r="23" spans="1:4" ht="12.75">
      <c r="A23" s="44" t="s">
        <v>113</v>
      </c>
      <c r="B23" s="41">
        <v>0</v>
      </c>
      <c r="C23" s="41"/>
      <c r="D23" s="41"/>
    </row>
    <row r="24" spans="1:4" ht="12.75">
      <c r="A24" s="44" t="s">
        <v>114</v>
      </c>
      <c r="B24" s="41">
        <v>0</v>
      </c>
      <c r="C24" s="41"/>
      <c r="D24" s="41"/>
    </row>
    <row r="25" spans="1:4" ht="12.75">
      <c r="A25" s="44" t="s">
        <v>121</v>
      </c>
      <c r="B25" s="41">
        <v>0</v>
      </c>
      <c r="C25" s="41"/>
      <c r="D25" s="41"/>
    </row>
    <row r="26" spans="1:4" ht="12.75">
      <c r="A26" s="44" t="s">
        <v>122</v>
      </c>
      <c r="B26" s="41">
        <v>0</v>
      </c>
      <c r="C26" s="41"/>
      <c r="D26" s="41"/>
    </row>
    <row r="27" spans="1:4" ht="12.75">
      <c r="A27" s="44" t="s">
        <v>123</v>
      </c>
      <c r="B27" s="41">
        <v>0</v>
      </c>
      <c r="C27" s="41"/>
      <c r="D27" s="41"/>
    </row>
    <row r="28" spans="1:4" ht="12.75">
      <c r="A28" s="44" t="s">
        <v>124</v>
      </c>
      <c r="B28" s="41">
        <v>0</v>
      </c>
      <c r="C28" s="41"/>
      <c r="D28" s="41"/>
    </row>
    <row r="29" spans="1:4" ht="12.75">
      <c r="A29" s="44" t="s">
        <v>125</v>
      </c>
      <c r="B29" s="41">
        <v>0</v>
      </c>
      <c r="C29" s="41"/>
      <c r="D29" s="41"/>
    </row>
    <row r="30" spans="1:4" ht="12.75">
      <c r="A30" s="44" t="s">
        <v>126</v>
      </c>
      <c r="B30" s="41">
        <v>0</v>
      </c>
      <c r="C30" s="41"/>
      <c r="D30" s="41"/>
    </row>
    <row r="31" spans="1:4" ht="12.75">
      <c r="A31" s="44" t="s">
        <v>127</v>
      </c>
      <c r="B31" s="46">
        <v>11</v>
      </c>
      <c r="C31" s="41"/>
      <c r="D31" s="41"/>
    </row>
    <row r="32" spans="1:4" ht="12.75">
      <c r="A32" s="44"/>
      <c r="B32" s="41"/>
      <c r="C32" s="41"/>
      <c r="D32" s="41"/>
    </row>
    <row r="33" spans="1:4" ht="12.75">
      <c r="A33" s="43" t="s">
        <v>128</v>
      </c>
      <c r="B33" s="41"/>
      <c r="C33" s="41"/>
      <c r="D33" s="41"/>
    </row>
    <row r="34" spans="1:4" ht="12.75">
      <c r="A34" s="44" t="s">
        <v>112</v>
      </c>
      <c r="B34" s="79">
        <f>269+9</f>
        <v>278</v>
      </c>
      <c r="C34" s="41"/>
      <c r="D34" s="41"/>
    </row>
    <row r="35" spans="1:4" ht="12.75">
      <c r="A35" s="44" t="s">
        <v>129</v>
      </c>
      <c r="B35" s="41">
        <v>0</v>
      </c>
      <c r="C35" s="41"/>
      <c r="D35" s="41"/>
    </row>
    <row r="36" spans="1:4" ht="12.75">
      <c r="A36" s="44" t="s">
        <v>130</v>
      </c>
      <c r="B36" s="41">
        <v>0</v>
      </c>
      <c r="C36" s="41"/>
      <c r="D36" s="41"/>
    </row>
    <row r="37" spans="1:4" ht="12.75">
      <c r="A37" s="44" t="s">
        <v>131</v>
      </c>
      <c r="B37" s="46">
        <f>SUM(B35:B36)</f>
        <v>0</v>
      </c>
      <c r="C37" s="41"/>
      <c r="D37" s="41"/>
    </row>
    <row r="38" spans="1:4" ht="12.75">
      <c r="A38" s="44" t="s">
        <v>132</v>
      </c>
      <c r="B38" s="41">
        <v>0</v>
      </c>
      <c r="C38" s="41"/>
      <c r="D38" s="41"/>
    </row>
    <row r="39" spans="1:4" ht="12.75">
      <c r="A39" s="44" t="s">
        <v>133</v>
      </c>
      <c r="B39" s="41">
        <v>269</v>
      </c>
      <c r="C39" s="41"/>
      <c r="D39" s="41"/>
    </row>
    <row r="40" spans="1:4" ht="12.75">
      <c r="A40" s="44" t="s">
        <v>134</v>
      </c>
      <c r="B40" s="41">
        <v>0</v>
      </c>
      <c r="C40" s="41"/>
      <c r="D40" s="41"/>
    </row>
    <row r="41" spans="1:4" ht="12.75">
      <c r="A41" s="44" t="s">
        <v>118</v>
      </c>
      <c r="B41" s="46">
        <f>SUM(B38:B40)</f>
        <v>269</v>
      </c>
      <c r="C41" s="41"/>
      <c r="D41" s="41"/>
    </row>
    <row r="42" spans="1:4" ht="12.75">
      <c r="A42" s="44" t="s">
        <v>127</v>
      </c>
      <c r="B42" s="46">
        <f>SUM(B34+B37-B41)</f>
        <v>9</v>
      </c>
      <c r="C42" s="41"/>
      <c r="D42" s="41"/>
    </row>
    <row r="43" spans="1:4" ht="12.75">
      <c r="A43" s="44"/>
      <c r="B43" s="41"/>
      <c r="C43" s="41"/>
      <c r="D43" s="41"/>
    </row>
    <row r="44" spans="1:4" ht="12.75">
      <c r="A44" s="43" t="s">
        <v>135</v>
      </c>
      <c r="B44" s="41"/>
      <c r="C44" s="41"/>
      <c r="D44" s="41"/>
    </row>
    <row r="45" spans="1:4" ht="12.75">
      <c r="A45" s="44" t="s">
        <v>136</v>
      </c>
      <c r="B45" s="46">
        <v>64</v>
      </c>
      <c r="C45" s="41"/>
      <c r="D45" s="41"/>
    </row>
    <row r="46" spans="1:4" ht="12.75">
      <c r="A46" s="44" t="s">
        <v>137</v>
      </c>
      <c r="B46" s="41">
        <v>24</v>
      </c>
      <c r="C46" s="41"/>
      <c r="D46" s="41"/>
    </row>
    <row r="47" spans="1:4" ht="25.5">
      <c r="A47" s="44" t="s">
        <v>138</v>
      </c>
      <c r="B47" s="41">
        <v>0</v>
      </c>
      <c r="C47" s="41"/>
      <c r="D47" s="41"/>
    </row>
    <row r="48" spans="1:4" ht="12.75">
      <c r="A48" s="44" t="s">
        <v>139</v>
      </c>
      <c r="B48" s="41">
        <v>0</v>
      </c>
      <c r="C48" s="41"/>
      <c r="D48" s="41"/>
    </row>
    <row r="49" spans="1:4" ht="25.5">
      <c r="A49" s="44" t="s">
        <v>140</v>
      </c>
      <c r="B49" s="41">
        <v>0</v>
      </c>
      <c r="C49" s="41"/>
      <c r="D49" s="41"/>
    </row>
    <row r="50" spans="1:4" ht="12.75">
      <c r="A50" s="44" t="s">
        <v>141</v>
      </c>
      <c r="B50" s="41">
        <v>0</v>
      </c>
      <c r="C50" s="41"/>
      <c r="D50" s="41"/>
    </row>
    <row r="51" spans="1:4" ht="12.75">
      <c r="A51" s="43" t="s">
        <v>131</v>
      </c>
      <c r="B51" s="46">
        <f>SUM(B46:B50)</f>
        <v>24</v>
      </c>
      <c r="C51" s="41"/>
      <c r="D51" s="41"/>
    </row>
    <row r="52" spans="1:4" ht="12.75">
      <c r="A52" s="44" t="s">
        <v>142</v>
      </c>
      <c r="B52" s="41">
        <v>0</v>
      </c>
      <c r="C52" s="41"/>
      <c r="D52" s="41"/>
    </row>
    <row r="53" spans="1:4" ht="12.75">
      <c r="A53" s="44" t="s">
        <v>143</v>
      </c>
      <c r="B53" s="41">
        <v>0</v>
      </c>
      <c r="C53" s="41"/>
      <c r="D53" s="41"/>
    </row>
    <row r="54" spans="1:4" ht="12.75">
      <c r="A54" s="44" t="s">
        <v>144</v>
      </c>
      <c r="B54" s="41">
        <v>0</v>
      </c>
      <c r="C54" s="41"/>
      <c r="D54" s="41"/>
    </row>
    <row r="55" spans="1:4" ht="12.75">
      <c r="A55" s="44" t="s">
        <v>145</v>
      </c>
      <c r="B55" s="41">
        <v>0</v>
      </c>
      <c r="C55" s="41"/>
      <c r="D55" s="41"/>
    </row>
    <row r="56" spans="1:4" ht="12.75">
      <c r="A56" s="44" t="s">
        <v>125</v>
      </c>
      <c r="B56" s="41">
        <v>0</v>
      </c>
      <c r="C56" s="41"/>
      <c r="D56" s="41"/>
    </row>
    <row r="57" spans="1:4" ht="12.75">
      <c r="A57" s="43" t="s">
        <v>118</v>
      </c>
      <c r="B57" s="46">
        <f>SUM(B52:B56)</f>
        <v>0</v>
      </c>
      <c r="C57" s="41"/>
      <c r="D57" s="41"/>
    </row>
    <row r="58" spans="1:4" ht="12.75">
      <c r="A58" s="44" t="s">
        <v>127</v>
      </c>
      <c r="B58" s="46">
        <f>SUM(B45+B51-B57)</f>
        <v>88</v>
      </c>
      <c r="C58" s="41"/>
      <c r="D58" s="41"/>
    </row>
    <row r="61" ht="12.75">
      <c r="A61" t="s">
        <v>146</v>
      </c>
    </row>
    <row r="62" ht="12.75">
      <c r="A62" t="s">
        <v>29</v>
      </c>
    </row>
    <row r="63" ht="12.75">
      <c r="A63" t="s">
        <v>147</v>
      </c>
    </row>
    <row r="64" ht="12.75">
      <c r="A64" t="s">
        <v>29</v>
      </c>
    </row>
    <row r="65" ht="12.75">
      <c r="A65" t="s">
        <v>103</v>
      </c>
    </row>
    <row r="66" ht="12.75">
      <c r="A66" t="s">
        <v>29</v>
      </c>
    </row>
    <row r="67" ht="12.75">
      <c r="A67" t="s">
        <v>29</v>
      </c>
    </row>
    <row r="68" ht="12.75">
      <c r="A68" t="s">
        <v>45</v>
      </c>
    </row>
    <row r="69" ht="12.75">
      <c r="A69" t="s">
        <v>29</v>
      </c>
    </row>
    <row r="70" ht="12.75">
      <c r="A70" t="s">
        <v>148</v>
      </c>
    </row>
    <row r="71" ht="12.75">
      <c r="A71" t="s">
        <v>29</v>
      </c>
    </row>
    <row r="72" ht="12.75">
      <c r="A72" t="s">
        <v>149</v>
      </c>
    </row>
    <row r="73" ht="12.75">
      <c r="A73" t="s">
        <v>29</v>
      </c>
    </row>
    <row r="74" ht="12.75">
      <c r="A74" t="s">
        <v>150</v>
      </c>
    </row>
    <row r="76" ht="12.75">
      <c r="A76" t="s">
        <v>29</v>
      </c>
    </row>
    <row r="77" ht="12.75">
      <c r="A77" t="s">
        <v>154</v>
      </c>
    </row>
    <row r="79" ht="12.75">
      <c r="A79" t="s">
        <v>151</v>
      </c>
    </row>
    <row r="81" ht="12.75">
      <c r="A81" t="s">
        <v>152</v>
      </c>
    </row>
    <row r="82" ht="12.75">
      <c r="A82" t="s">
        <v>153</v>
      </c>
    </row>
    <row r="83" ht="12.75">
      <c r="A83" t="s">
        <v>29</v>
      </c>
    </row>
    <row r="84" ht="12.75">
      <c r="A84" t="s">
        <v>29</v>
      </c>
    </row>
  </sheetData>
  <sheetProtection/>
  <mergeCells count="1">
    <mergeCell ref="A4:D4"/>
  </mergeCells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L39"/>
  <sheetViews>
    <sheetView zoomScalePageLayoutView="0" workbookViewId="0" topLeftCell="A1">
      <selection activeCell="E37" sqref="E37"/>
    </sheetView>
  </sheetViews>
  <sheetFormatPr defaultColWidth="9.140625" defaultRowHeight="12.75"/>
  <cols>
    <col min="2" max="2" width="2.8515625" style="0" customWidth="1"/>
    <col min="5" max="5" width="6.140625" style="0" customWidth="1"/>
    <col min="7" max="7" width="3.57421875" style="0" customWidth="1"/>
    <col min="10" max="10" width="6.00390625" style="0" customWidth="1"/>
    <col min="12" max="12" width="2.28125" style="0" customWidth="1"/>
  </cols>
  <sheetData>
    <row r="1" ht="2.25" customHeight="1"/>
    <row r="2" ht="12.75" hidden="1"/>
    <row r="3" ht="12.75" hidden="1"/>
    <row r="5" spans="4:7" ht="15.75">
      <c r="D5" s="21"/>
      <c r="E5" s="33" t="s">
        <v>23</v>
      </c>
      <c r="F5" s="22"/>
      <c r="G5" s="22"/>
    </row>
    <row r="6" spans="4:7" ht="15.75">
      <c r="D6" s="21"/>
      <c r="E6" s="21" t="s">
        <v>5</v>
      </c>
      <c r="F6" s="22"/>
      <c r="G6" s="22"/>
    </row>
    <row r="7" spans="4:7" ht="15.75">
      <c r="D7" s="21"/>
      <c r="E7" s="32" t="s">
        <v>14</v>
      </c>
      <c r="F7" s="22"/>
      <c r="G7" s="22"/>
    </row>
    <row r="8" spans="4:7" ht="15.75">
      <c r="D8" s="21"/>
      <c r="E8" s="32" t="s">
        <v>15</v>
      </c>
      <c r="F8" s="22"/>
      <c r="G8" s="22"/>
    </row>
    <row r="9" spans="4:7" ht="15.75">
      <c r="D9" s="21"/>
      <c r="E9" s="32" t="s">
        <v>16</v>
      </c>
      <c r="F9" s="22"/>
      <c r="G9" s="22"/>
    </row>
    <row r="12" spans="8:11" ht="12.75">
      <c r="H12" s="88" t="s">
        <v>24</v>
      </c>
      <c r="I12" s="89"/>
      <c r="J12" s="89"/>
      <c r="K12" s="89"/>
    </row>
    <row r="14" spans="2:9" ht="15.75">
      <c r="B14" s="92" t="s">
        <v>25</v>
      </c>
      <c r="C14" s="92"/>
      <c r="D14" s="92"/>
      <c r="E14" s="92"/>
      <c r="F14" s="92"/>
      <c r="G14" s="92"/>
      <c r="H14" s="92"/>
      <c r="I14" s="92"/>
    </row>
    <row r="15" spans="2:9" ht="12.75">
      <c r="B15" s="81" t="s">
        <v>12</v>
      </c>
      <c r="C15" s="81"/>
      <c r="D15" s="81"/>
      <c r="E15" s="81"/>
      <c r="F15" s="81"/>
      <c r="G15" s="81"/>
      <c r="H15" s="81"/>
      <c r="I15" s="81"/>
    </row>
    <row r="16" spans="2:9" ht="12.75">
      <c r="B16" s="81" t="s">
        <v>13</v>
      </c>
      <c r="C16" s="81"/>
      <c r="D16" s="81"/>
      <c r="E16" s="81"/>
      <c r="F16" s="81"/>
      <c r="G16" s="81"/>
      <c r="H16" s="81"/>
      <c r="I16" s="81"/>
    </row>
    <row r="18" spans="1:10" ht="12.75">
      <c r="A18" s="88" t="s">
        <v>26</v>
      </c>
      <c r="B18" s="89"/>
      <c r="C18" s="89"/>
      <c r="D18" s="89"/>
      <c r="E18" s="89"/>
      <c r="F18" s="89"/>
      <c r="G18" s="89"/>
      <c r="H18" s="89"/>
      <c r="I18" s="89"/>
      <c r="J18" s="89"/>
    </row>
    <row r="19" spans="1:10" ht="12.75">
      <c r="A19" s="88" t="s">
        <v>11</v>
      </c>
      <c r="B19" s="89"/>
      <c r="C19" s="89"/>
      <c r="D19" s="89"/>
      <c r="E19" s="89"/>
      <c r="F19" s="89"/>
      <c r="G19" s="89"/>
      <c r="H19" s="89"/>
      <c r="I19" s="89"/>
      <c r="J19" s="89"/>
    </row>
    <row r="21" spans="1:12" ht="18" customHeight="1">
      <c r="A21" s="81" t="s">
        <v>8</v>
      </c>
      <c r="B21" s="81"/>
      <c r="C21" s="81" t="s">
        <v>9</v>
      </c>
      <c r="D21" s="81"/>
      <c r="E21" s="81"/>
      <c r="F21" s="81" t="s">
        <v>10</v>
      </c>
      <c r="G21" s="81"/>
      <c r="H21" s="81" t="s">
        <v>9</v>
      </c>
      <c r="I21" s="81"/>
      <c r="J21" s="81"/>
      <c r="K21" s="81" t="s">
        <v>7</v>
      </c>
      <c r="L21" s="81"/>
    </row>
    <row r="22" spans="1:12" ht="18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8.7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18.7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19.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9.5" customHeight="1">
      <c r="A26" s="90"/>
      <c r="B26" s="90"/>
      <c r="C26" s="90"/>
      <c r="D26" s="90"/>
      <c r="E26" s="90"/>
      <c r="F26" s="90"/>
      <c r="G26" s="90"/>
      <c r="H26" s="91"/>
      <c r="I26" s="91"/>
      <c r="J26" s="91"/>
      <c r="K26" s="90"/>
      <c r="L26" s="90"/>
    </row>
    <row r="27" spans="1:12" ht="12.7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31" spans="1:5" ht="12.75">
      <c r="A31" s="88"/>
      <c r="B31" s="89"/>
      <c r="C31" s="89"/>
      <c r="D31" s="89"/>
      <c r="E31" s="89"/>
    </row>
    <row r="36" spans="1:4" ht="12.75">
      <c r="A36" s="88" t="s">
        <v>27</v>
      </c>
      <c r="B36" s="89"/>
      <c r="C36" s="89"/>
      <c r="D36" s="89"/>
    </row>
    <row r="39" spans="8:11" ht="12.75">
      <c r="H39" s="88" t="s">
        <v>21</v>
      </c>
      <c r="I39" s="89"/>
      <c r="J39" s="89"/>
      <c r="K39" s="89"/>
    </row>
  </sheetData>
  <sheetProtection/>
  <mergeCells count="44">
    <mergeCell ref="K24:L24"/>
    <mergeCell ref="H24:J24"/>
    <mergeCell ref="F24:G24"/>
    <mergeCell ref="C24:E24"/>
    <mergeCell ref="A24:B24"/>
    <mergeCell ref="C26:E26"/>
    <mergeCell ref="A26:B26"/>
    <mergeCell ref="K25:L25"/>
    <mergeCell ref="H25:J25"/>
    <mergeCell ref="F25:G25"/>
    <mergeCell ref="C25:E25"/>
    <mergeCell ref="A25:B25"/>
    <mergeCell ref="H12:K12"/>
    <mergeCell ref="B15:I15"/>
    <mergeCell ref="B14:I14"/>
    <mergeCell ref="A18:J18"/>
    <mergeCell ref="A19:J19"/>
    <mergeCell ref="B16:I16"/>
    <mergeCell ref="A21:B21"/>
    <mergeCell ref="C21:E21"/>
    <mergeCell ref="F21:G21"/>
    <mergeCell ref="H21:J21"/>
    <mergeCell ref="K21:L21"/>
    <mergeCell ref="A22:B22"/>
    <mergeCell ref="C22:E22"/>
    <mergeCell ref="F22:G22"/>
    <mergeCell ref="H22:J22"/>
    <mergeCell ref="K22:L22"/>
    <mergeCell ref="A23:B23"/>
    <mergeCell ref="C23:E23"/>
    <mergeCell ref="F23:G23"/>
    <mergeCell ref="H23:J23"/>
    <mergeCell ref="K23:L23"/>
    <mergeCell ref="H39:K39"/>
    <mergeCell ref="C27:E27"/>
    <mergeCell ref="F27:G27"/>
    <mergeCell ref="H27:J27"/>
    <mergeCell ref="K27:L27"/>
    <mergeCell ref="A31:E31"/>
    <mergeCell ref="A36:D36"/>
    <mergeCell ref="A27:B27"/>
    <mergeCell ref="K26:L26"/>
    <mergeCell ref="H26:J26"/>
    <mergeCell ref="F26:G26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majaruska@seznam.cz</cp:lastModifiedBy>
  <cp:lastPrinted>2023-11-05T09:55:17Z</cp:lastPrinted>
  <dcterms:created xsi:type="dcterms:W3CDTF">2010-09-06T18:35:25Z</dcterms:created>
  <dcterms:modified xsi:type="dcterms:W3CDTF">2023-11-22T11:09:20Z</dcterms:modified>
  <cp:category/>
  <cp:version/>
  <cp:contentType/>
  <cp:contentStatus/>
</cp:coreProperties>
</file>